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chael Wood\My Web\webwellyrog\"/>
    </mc:Choice>
  </mc:AlternateContent>
  <xr:revisionPtr revIDLastSave="0" documentId="8_{64966FEF-BA7A-415A-8D13-BA45E1CE29CC}" xr6:coauthVersionLast="44" xr6:coauthVersionMax="44" xr10:uidLastSave="{00000000-0000-0000-0000-000000000000}"/>
  <bookViews>
    <workbookView xWindow="2595" yWindow="2595" windowWidth="16950" windowHeight="7815" xr2:uid="{00000000-000D-0000-FFFF-FFFF00000000}"/>
  </bookViews>
  <sheets>
    <sheet name="Sheet1" sheetId="1" r:id="rId1"/>
  </sheets>
  <definedNames>
    <definedName name="_xlnm.Print_Area" localSheetId="0">Sheet1!$A$1:$BB$58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B70" i="1" l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M49" i="1"/>
  <c r="L58" i="1"/>
  <c r="L57" i="1"/>
  <c r="L56" i="1"/>
  <c r="L55" i="1"/>
  <c r="L54" i="1"/>
  <c r="L47" i="1"/>
  <c r="L46" i="1"/>
  <c r="L45" i="1"/>
  <c r="L44" i="1"/>
  <c r="L43" i="1"/>
  <c r="L42" i="1"/>
  <c r="L41" i="1"/>
  <c r="L40" i="1"/>
  <c r="L39" i="1"/>
  <c r="L38" i="1"/>
  <c r="L37" i="1"/>
  <c r="M33" i="1" l="1"/>
  <c r="M32" i="1"/>
  <c r="M9" i="1"/>
  <c r="L9" i="1" s="1"/>
  <c r="M29" i="1"/>
  <c r="L29" i="1" s="1"/>
  <c r="M30" i="1"/>
  <c r="L30" i="1" s="1"/>
  <c r="M28" i="1"/>
  <c r="L28" i="1" s="1"/>
  <c r="M27" i="1"/>
  <c r="L27" i="1" s="1"/>
  <c r="M26" i="1"/>
  <c r="L26" i="1" s="1"/>
  <c r="M24" i="1"/>
  <c r="L24" i="1" s="1"/>
  <c r="M22" i="1"/>
  <c r="L22" i="1" s="1"/>
  <c r="M25" i="1"/>
  <c r="L25" i="1" s="1"/>
  <c r="M23" i="1"/>
  <c r="L23" i="1" s="1"/>
  <c r="M21" i="1"/>
  <c r="L21" i="1" s="1"/>
  <c r="M19" i="1"/>
  <c r="L19" i="1" s="1"/>
  <c r="M17" i="1"/>
  <c r="L17" i="1" s="1"/>
  <c r="M20" i="1"/>
  <c r="L20" i="1" s="1"/>
  <c r="M16" i="1"/>
  <c r="L16" i="1" s="1"/>
  <c r="M15" i="1"/>
  <c r="L15" i="1" s="1"/>
  <c r="M14" i="1"/>
  <c r="L14" i="1" s="1"/>
  <c r="M13" i="1"/>
  <c r="L13" i="1" s="1"/>
  <c r="M12" i="1"/>
  <c r="L12" i="1" s="1"/>
  <c r="M11" i="1"/>
  <c r="L11" i="1" s="1"/>
  <c r="M18" i="1"/>
  <c r="L18" i="1" s="1"/>
  <c r="M7" i="1"/>
  <c r="L7" i="1" s="1"/>
  <c r="M10" i="1"/>
  <c r="L10" i="1" s="1"/>
  <c r="M8" i="1"/>
  <c r="L8" i="1" s="1"/>
  <c r="M6" i="1"/>
  <c r="L6" i="1" s="1"/>
  <c r="M47" i="1"/>
  <c r="M46" i="1"/>
  <c r="M45" i="1"/>
  <c r="M44" i="1"/>
  <c r="M43" i="1"/>
  <c r="M42" i="1"/>
  <c r="M40" i="1"/>
  <c r="M41" i="1"/>
  <c r="M39" i="1"/>
  <c r="M38" i="1"/>
  <c r="M37" i="1"/>
  <c r="M63" i="1"/>
  <c r="M58" i="1"/>
  <c r="M57" i="1"/>
  <c r="M56" i="1"/>
  <c r="M55" i="1"/>
  <c r="M54" i="1"/>
  <c r="M68" i="1" l="1"/>
</calcChain>
</file>

<file path=xl/sharedStrings.xml><?xml version="1.0" encoding="utf-8"?>
<sst xmlns="http://schemas.openxmlformats.org/spreadsheetml/2006/main" count="368" uniqueCount="172">
  <si>
    <t>Team Name</t>
  </si>
  <si>
    <t>Leader Name</t>
  </si>
  <si>
    <t>Other Team members</t>
  </si>
  <si>
    <t>Category</t>
  </si>
  <si>
    <t>Walk</t>
  </si>
  <si>
    <t>Run</t>
  </si>
  <si>
    <t>Simon Rea</t>
  </si>
  <si>
    <t>Tim Hodgkinson</t>
  </si>
  <si>
    <t>Walking Wonders</t>
  </si>
  <si>
    <t>Leon Perrie</t>
  </si>
  <si>
    <t>Lara Shepherd</t>
  </si>
  <si>
    <t>Flying Takahes</t>
  </si>
  <si>
    <t>Jenny Visser</t>
  </si>
  <si>
    <t>L2</t>
  </si>
  <si>
    <t>Ian McCabe</t>
  </si>
  <si>
    <t>Solo</t>
  </si>
  <si>
    <t>Finish Time</t>
  </si>
  <si>
    <t>Points</t>
  </si>
  <si>
    <t>Final Score</t>
  </si>
  <si>
    <t>Points Scored</t>
  </si>
  <si>
    <t>Control No.</t>
  </si>
  <si>
    <t>Visits</t>
  </si>
  <si>
    <t>Claim Allowed</t>
  </si>
  <si>
    <t>Claim not allowed</t>
  </si>
  <si>
    <t>Wrong Answer</t>
  </si>
  <si>
    <t>Claimed on the night</t>
  </si>
  <si>
    <t>L = Late</t>
  </si>
  <si>
    <t>S = Solo</t>
  </si>
  <si>
    <t>Angus Watson</t>
  </si>
  <si>
    <t>Hamish Laing</t>
  </si>
  <si>
    <t>Val Spooner</t>
  </si>
  <si>
    <t>Jean Beaumont</t>
  </si>
  <si>
    <t>Maz and John</t>
  </si>
  <si>
    <t>Mary McBride</t>
  </si>
  <si>
    <t>Jonty Sanders</t>
  </si>
  <si>
    <t>Aimee Paterson</t>
  </si>
  <si>
    <t>Simon Faulkner</t>
  </si>
  <si>
    <t>Nicola Mitchell</t>
  </si>
  <si>
    <t>Place</t>
  </si>
  <si>
    <t>Mt Lowry Rogaine 12 Sept 2019</t>
  </si>
  <si>
    <t>3 hour</t>
  </si>
  <si>
    <t>I swear the control wasn't there</t>
  </si>
  <si>
    <t>1560-90L</t>
  </si>
  <si>
    <t>Lightning Speed Robots</t>
  </si>
  <si>
    <t>Kelvin Thiele</t>
  </si>
  <si>
    <t>Richard Persson</t>
  </si>
  <si>
    <t>1240-130L</t>
  </si>
  <si>
    <t>Runchers</t>
  </si>
  <si>
    <t>Grant Hector</t>
  </si>
  <si>
    <t>Nic Hankinson</t>
  </si>
  <si>
    <t>Off Piste</t>
  </si>
  <si>
    <t>Mark Hearfield</t>
  </si>
  <si>
    <t>Jill Westenra, Al Cross</t>
  </si>
  <si>
    <t>Rock Hoppers</t>
  </si>
  <si>
    <t>Tom Czertowicz</t>
  </si>
  <si>
    <t>Jess Hillman</t>
  </si>
  <si>
    <t>Ruahine</t>
  </si>
  <si>
    <t>Chris Lowrie</t>
  </si>
  <si>
    <t>Leonie Waayer,_x000D_ Sarah Bramwell_x000D_, Marcus Simons</t>
  </si>
  <si>
    <t>Concrew</t>
  </si>
  <si>
    <t>Mike O'Connor</t>
  </si>
  <si>
    <t>1160-106S</t>
  </si>
  <si>
    <t>The Bog Trotters</t>
  </si>
  <si>
    <t>Iain Atkinson</t>
  </si>
  <si>
    <t>Marta Zanetti_x000D_, AJ Esler, Sherman Smith</t>
  </si>
  <si>
    <t>No Parental Supervision</t>
  </si>
  <si>
    <t>Paul Teesdale-Spittle</t>
  </si>
  <si>
    <t>Clinton Topp, Mike Taylor</t>
  </si>
  <si>
    <t>Anna B &amp; Bernie C</t>
  </si>
  <si>
    <t>Anna Brooke</t>
  </si>
  <si>
    <t>Bernard Campion</t>
  </si>
  <si>
    <t>O'Neill</t>
  </si>
  <si>
    <t xml:space="preserve">Steve O'Neill </t>
  </si>
  <si>
    <t>930-93S</t>
  </si>
  <si>
    <t>Star Navigators</t>
  </si>
  <si>
    <t>Nick Or</t>
  </si>
  <si>
    <t>Sam Robson</t>
  </si>
  <si>
    <t>Greg &amp; Casper</t>
  </si>
  <si>
    <t>Greg Thurlow</t>
  </si>
  <si>
    <t>Casper Harmer</t>
  </si>
  <si>
    <t>830-40L</t>
  </si>
  <si>
    <t>Night Crawlers</t>
  </si>
  <si>
    <t>Leila Nicholson</t>
  </si>
  <si>
    <t>Keryn Deller</t>
  </si>
  <si>
    <t>Kina O</t>
  </si>
  <si>
    <t xml:space="preserve">Pat van Berkel </t>
  </si>
  <si>
    <t>Ocean Mercier</t>
  </si>
  <si>
    <t>Lalex</t>
  </si>
  <si>
    <t>Lara Williams</t>
  </si>
  <si>
    <t>Alex Jones</t>
  </si>
  <si>
    <t>Onslow Fast and Furious</t>
  </si>
  <si>
    <t>Alan Teesdale</t>
  </si>
  <si>
    <t>Tessa Thomson,_x000D_ Ryan Topp, Hazel Ford</t>
  </si>
  <si>
    <t>700-40L</t>
  </si>
  <si>
    <t>Onslow Young Guns</t>
  </si>
  <si>
    <t>Ben Mitchell</t>
  </si>
  <si>
    <t>Micah Wratt,_x000D_ Ollie Taylor,_x000D_ Greer Sorenson_x000D_</t>
  </si>
  <si>
    <t>660-10L</t>
  </si>
  <si>
    <t>Simon &amp; Mark</t>
  </si>
  <si>
    <t>Mark Malone</t>
  </si>
  <si>
    <t>JoKens</t>
  </si>
  <si>
    <t>Jo McKenzie</t>
  </si>
  <si>
    <t>Ann Kendon</t>
  </si>
  <si>
    <t>Mountain Dolphins</t>
  </si>
  <si>
    <t>Marie Henderson</t>
  </si>
  <si>
    <t>Sharron Came</t>
  </si>
  <si>
    <t xml:space="preserve">Elwoods </t>
  </si>
  <si>
    <t>Lucy Elwood</t>
  </si>
  <si>
    <t>JJ Elwood</t>
  </si>
  <si>
    <t>IT</t>
  </si>
  <si>
    <t>Iain McIver</t>
  </si>
  <si>
    <t>Tiffany Lester</t>
  </si>
  <si>
    <t>Chilli Con Carnage</t>
  </si>
  <si>
    <t>Arran Whiteford</t>
  </si>
  <si>
    <t>Joane Elleouet</t>
  </si>
  <si>
    <t>No Scoresheet</t>
  </si>
  <si>
    <t>John Wilmer</t>
  </si>
  <si>
    <t>Cablemen</t>
  </si>
  <si>
    <t xml:space="preserve">Connor Shivnan_x000D_ </t>
  </si>
  <si>
    <t>1070-107S</t>
  </si>
  <si>
    <t>I B PRO FUN</t>
  </si>
  <si>
    <t>Helen McKendrey, Clare Pascoe</t>
  </si>
  <si>
    <t>Walking Wounded</t>
  </si>
  <si>
    <t>Arthur Klap</t>
  </si>
  <si>
    <t>Gary Dick</t>
  </si>
  <si>
    <t>Mike Sheridan, Gerrard Hoffman</t>
  </si>
  <si>
    <t>Kareering Karearea</t>
  </si>
  <si>
    <t>Jenny Prince</t>
  </si>
  <si>
    <t>Blackberry Jam</t>
  </si>
  <si>
    <t>Bob Breukers</t>
  </si>
  <si>
    <t xml:space="preserve">Stefaan Janssens, Faiyeung Szeto, Ryan Davidson </t>
  </si>
  <si>
    <t>Rollcall</t>
  </si>
  <si>
    <t>Louis Benton-Slim</t>
  </si>
  <si>
    <t>Imogen Feslier Holmes,_x000D_ Shannon Willman,_x000D_ Gareth Leak</t>
  </si>
  <si>
    <t>Not Lost, Just Wandering</t>
  </si>
  <si>
    <t>Karen Orr, Julie Cedarman, Lisa Merwood, Maree Spence</t>
  </si>
  <si>
    <t>David and Aimee</t>
  </si>
  <si>
    <t>David Molnar</t>
  </si>
  <si>
    <t>Three Grand Staffordians</t>
  </si>
  <si>
    <t>Jane Boydon</t>
  </si>
  <si>
    <t>Anthony Clarke_x000D_ Melanie Cotterill</t>
  </si>
  <si>
    <t>Speedster's</t>
  </si>
  <si>
    <t>EB Mums</t>
  </si>
  <si>
    <t>Teuila Sellars</t>
  </si>
  <si>
    <t>Brooke Davis,_x000D_ Sarah Fahey, Emily Holmes</t>
  </si>
  <si>
    <t>Hail and Farewell</t>
  </si>
  <si>
    <t>Will Vale</t>
  </si>
  <si>
    <t>Laura Vale</t>
  </si>
  <si>
    <t>Rogaine Renegades</t>
  </si>
  <si>
    <t>Alice Elgar</t>
  </si>
  <si>
    <t>Yvette Olsen_x000D_, Paula Dunne_x000D_, Justin Tampeau,_x000D_ Roy Bicknell</t>
  </si>
  <si>
    <t>Go Go Go</t>
  </si>
  <si>
    <t>Rachel Kershaw</t>
  </si>
  <si>
    <t>Anita McKegg</t>
  </si>
  <si>
    <t>Jungle is Massive</t>
  </si>
  <si>
    <t>Henry Collingridge</t>
  </si>
  <si>
    <t>Steve Peters</t>
  </si>
  <si>
    <t>400-150L</t>
  </si>
  <si>
    <t>Badluck &amp; Trouble</t>
  </si>
  <si>
    <t>Bryn Davies</t>
  </si>
  <si>
    <t>300-110L</t>
  </si>
  <si>
    <t>Babs</t>
  </si>
  <si>
    <t>Barbara Bridger</t>
  </si>
  <si>
    <t>SOLO</t>
  </si>
  <si>
    <t>90-9S</t>
  </si>
  <si>
    <t>90 Min</t>
  </si>
  <si>
    <t>S</t>
  </si>
  <si>
    <t>L</t>
  </si>
  <si>
    <t>840-10L</t>
  </si>
  <si>
    <t xml:space="preserve">L </t>
  </si>
  <si>
    <t>1170-130L</t>
  </si>
  <si>
    <t>Paul Tryon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</si>
</sst>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Verdana"/>
    </font>
    <font>
      <sz val="11"/>
      <name val="Verdana"/>
      <family val="2"/>
    </font>
    <font>
      <u/>
      <sz val="11"/>
      <color theme="10"/>
      <name val="Verdana"/>
      <family val="2"/>
    </font>
    <font>
      <u/>
      <sz val="11"/>
      <color theme="1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4" fillId="3" borderId="0" xfId="0" applyFont="1" applyFill="1"/>
    <xf numFmtId="0" fontId="7" fillId="4" borderId="0" xfId="0" applyFont="1" applyFill="1"/>
    <xf numFmtId="0" fontId="6" fillId="4" borderId="0" xfId="0" applyFont="1" applyFill="1"/>
    <xf numFmtId="0" fontId="8" fillId="0" borderId="0" xfId="0" applyFont="1"/>
    <xf numFmtId="0" fontId="0" fillId="0" borderId="0" xfId="0" applyAlignment="1">
      <alignment horizontal="right"/>
    </xf>
    <xf numFmtId="20" fontId="0" fillId="0" borderId="0" xfId="0" applyNumberFormat="1"/>
    <xf numFmtId="16" fontId="0" fillId="0" borderId="0" xfId="0" applyNumberFormat="1" applyAlignment="1">
      <alignment horizontal="right"/>
    </xf>
    <xf numFmtId="0" fontId="6" fillId="2" borderId="0" xfId="0" applyFont="1" applyFill="1"/>
    <xf numFmtId="0" fontId="6" fillId="4" borderId="0" xfId="0" applyFont="1" applyFill="1" applyAlignment="1">
      <alignment wrapText="1"/>
    </xf>
    <xf numFmtId="0" fontId="9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4"/>
  <colors>
    <mruColors>
      <color rgb="FFFF9999"/>
      <color rgb="FFEE9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76"/>
  <sheetViews>
    <sheetView tabSelected="1" workbookViewId="0"/>
  </sheetViews>
  <sheetFormatPr defaultColWidth="8.69921875" defaultRowHeight="14.25" x14ac:dyDescent="0.2"/>
  <cols>
    <col min="1" max="1" width="2.8984375" customWidth="1"/>
    <col min="2" max="2" width="7.296875" customWidth="1"/>
    <col min="3" max="3" width="7.59765625" customWidth="1"/>
    <col min="4" max="4" width="21" customWidth="1"/>
    <col min="5" max="5" width="18.09765625" customWidth="1"/>
    <col min="6" max="6" width="53.8984375" customWidth="1"/>
    <col min="7" max="7" width="10.09765625" customWidth="1"/>
    <col min="8" max="8" width="8.69921875" customWidth="1"/>
    <col min="9" max="10" width="8.19921875" customWidth="1"/>
    <col min="11" max="11" width="3.59765625" customWidth="1"/>
    <col min="12" max="12" width="8.09765625" customWidth="1"/>
    <col min="13" max="13" width="8.59765625" customWidth="1"/>
    <col min="14" max="14" width="10.09765625" customWidth="1"/>
    <col min="15" max="54" width="3.69921875" customWidth="1"/>
    <col min="55" max="55" width="2.3984375" customWidth="1"/>
    <col min="56" max="56" width="3.3984375" customWidth="1"/>
  </cols>
  <sheetData>
    <row r="1" spans="1:57" ht="26.25" x14ac:dyDescent="0.25">
      <c r="A1" s="17" t="s">
        <v>39</v>
      </c>
      <c r="K1" s="9" t="s">
        <v>26</v>
      </c>
    </row>
    <row r="2" spans="1:57" ht="25.5" x14ac:dyDescent="0.2">
      <c r="A2" s="1"/>
      <c r="K2" s="9" t="s">
        <v>27</v>
      </c>
      <c r="S2" s="12">
        <v>20</v>
      </c>
      <c r="T2" s="6" t="s">
        <v>22</v>
      </c>
      <c r="X2" s="13"/>
      <c r="Y2" s="6" t="s">
        <v>23</v>
      </c>
      <c r="AC2" s="15"/>
      <c r="AD2" s="6" t="s">
        <v>24</v>
      </c>
      <c r="AH2" s="1"/>
    </row>
    <row r="3" spans="1:57" x14ac:dyDescent="0.2">
      <c r="A3" s="1"/>
      <c r="O3" s="11" t="s">
        <v>20</v>
      </c>
    </row>
    <row r="4" spans="1:57" x14ac:dyDescent="0.2">
      <c r="A4" s="4" t="s">
        <v>38</v>
      </c>
      <c r="C4" s="4" t="s">
        <v>3</v>
      </c>
      <c r="D4" s="4" t="s">
        <v>0</v>
      </c>
      <c r="E4" s="4" t="s">
        <v>1</v>
      </c>
      <c r="F4" s="4" t="s">
        <v>2</v>
      </c>
      <c r="G4" s="4" t="s">
        <v>16</v>
      </c>
      <c r="H4" s="5" t="s">
        <v>17</v>
      </c>
      <c r="I4" s="6"/>
      <c r="J4" s="6"/>
      <c r="K4" s="6"/>
      <c r="L4" s="14" t="s">
        <v>18</v>
      </c>
      <c r="M4" s="2" t="s">
        <v>19</v>
      </c>
      <c r="O4" s="2">
        <v>21</v>
      </c>
      <c r="P4" s="2">
        <v>22</v>
      </c>
      <c r="Q4" s="2">
        <v>23</v>
      </c>
      <c r="R4" s="2">
        <v>24</v>
      </c>
      <c r="S4" s="3">
        <v>25</v>
      </c>
      <c r="T4" s="3">
        <v>26</v>
      </c>
      <c r="U4" s="3">
        <v>31</v>
      </c>
      <c r="V4" s="3">
        <v>32</v>
      </c>
      <c r="W4" s="3">
        <v>33</v>
      </c>
      <c r="X4" s="3">
        <v>34</v>
      </c>
      <c r="Y4" s="3">
        <v>35</v>
      </c>
      <c r="Z4" s="3">
        <v>36</v>
      </c>
      <c r="AA4" s="3">
        <v>41</v>
      </c>
      <c r="AB4" s="3">
        <v>42</v>
      </c>
      <c r="AC4" s="3">
        <v>43</v>
      </c>
      <c r="AD4" s="3">
        <v>44</v>
      </c>
      <c r="AE4" s="3">
        <v>45</v>
      </c>
      <c r="AF4" s="3">
        <v>46</v>
      </c>
      <c r="AG4" s="3">
        <v>51</v>
      </c>
      <c r="AH4" s="3">
        <v>52</v>
      </c>
      <c r="AI4" s="3">
        <v>53</v>
      </c>
      <c r="AJ4" s="3">
        <v>54</v>
      </c>
      <c r="AK4" s="3">
        <v>55</v>
      </c>
      <c r="AL4" s="3">
        <v>56</v>
      </c>
      <c r="AM4" s="3">
        <v>61</v>
      </c>
      <c r="AN4" s="3">
        <v>62</v>
      </c>
      <c r="AO4" s="3">
        <v>63</v>
      </c>
      <c r="AP4" s="3">
        <v>64</v>
      </c>
      <c r="AQ4" s="3">
        <v>65</v>
      </c>
      <c r="AR4" s="3">
        <v>71</v>
      </c>
      <c r="AS4" s="3">
        <v>72</v>
      </c>
      <c r="AT4" s="3">
        <v>73</v>
      </c>
      <c r="AU4" s="3">
        <v>74</v>
      </c>
      <c r="AV4" s="3">
        <v>81</v>
      </c>
      <c r="AW4" s="3">
        <v>82</v>
      </c>
      <c r="AX4" s="3">
        <v>83</v>
      </c>
      <c r="AY4" s="3">
        <v>91</v>
      </c>
      <c r="AZ4" s="3">
        <v>92</v>
      </c>
      <c r="BA4" s="3">
        <v>93</v>
      </c>
      <c r="BB4" s="3">
        <v>101</v>
      </c>
      <c r="BC4" s="6"/>
    </row>
    <row r="5" spans="1:57" x14ac:dyDescent="0.2">
      <c r="A5" s="7"/>
      <c r="B5" s="7"/>
      <c r="C5" s="7"/>
      <c r="D5" s="7"/>
      <c r="E5" s="7"/>
      <c r="F5" s="7"/>
      <c r="G5" s="6"/>
      <c r="H5" s="6" t="s">
        <v>25</v>
      </c>
      <c r="I5" s="6"/>
      <c r="J5" s="6"/>
      <c r="K5" s="6"/>
      <c r="L5" s="6"/>
      <c r="M5" s="6"/>
      <c r="N5" s="6"/>
      <c r="O5" s="6"/>
      <c r="P5" s="6"/>
      <c r="Q5" s="6"/>
      <c r="R5" s="6"/>
      <c r="S5" s="8"/>
      <c r="T5" s="8"/>
      <c r="U5" s="8"/>
      <c r="V5" s="8"/>
      <c r="W5" s="8"/>
      <c r="X5" s="8"/>
      <c r="Y5" s="8"/>
      <c r="Z5" s="8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7" x14ac:dyDescent="0.2">
      <c r="A6" s="7">
        <v>1</v>
      </c>
      <c r="B6" s="18" t="s">
        <v>40</v>
      </c>
      <c r="C6" t="s">
        <v>5</v>
      </c>
      <c r="D6" t="s">
        <v>41</v>
      </c>
      <c r="E6" t="s">
        <v>29</v>
      </c>
      <c r="F6" t="s">
        <v>28</v>
      </c>
      <c r="G6" s="19">
        <v>0.38125000000000003</v>
      </c>
      <c r="H6" t="s">
        <v>42</v>
      </c>
      <c r="I6">
        <v>1470</v>
      </c>
      <c r="J6">
        <v>90</v>
      </c>
      <c r="K6" t="s">
        <v>169</v>
      </c>
      <c r="L6" s="23">
        <f t="shared" ref="L6:L30" si="0">+M6-J6</f>
        <v>1470</v>
      </c>
      <c r="M6" s="6">
        <f t="shared" ref="M6:M30" si="1">SUM(O6:BB6)</f>
        <v>1560</v>
      </c>
      <c r="N6" s="6" t="s">
        <v>17</v>
      </c>
      <c r="O6" s="9"/>
      <c r="P6" s="9">
        <v>20</v>
      </c>
      <c r="Q6" s="9"/>
      <c r="R6" s="9"/>
      <c r="S6" s="9">
        <v>20</v>
      </c>
      <c r="T6" s="9">
        <v>20</v>
      </c>
      <c r="U6" s="8"/>
      <c r="V6" s="8">
        <v>30</v>
      </c>
      <c r="W6" s="8"/>
      <c r="X6" s="8">
        <v>30</v>
      </c>
      <c r="Y6" s="8">
        <v>30</v>
      </c>
      <c r="Z6" s="8"/>
      <c r="AA6" s="6">
        <v>40</v>
      </c>
      <c r="AB6" s="6"/>
      <c r="AC6" s="6">
        <v>40</v>
      </c>
      <c r="AD6" s="6"/>
      <c r="AE6" s="6">
        <v>40</v>
      </c>
      <c r="AF6" s="6">
        <v>40</v>
      </c>
      <c r="AG6" s="6">
        <v>50</v>
      </c>
      <c r="AH6" s="6">
        <v>50</v>
      </c>
      <c r="AI6" s="6"/>
      <c r="AJ6" s="6"/>
      <c r="AK6" s="6">
        <v>50</v>
      </c>
      <c r="AL6" s="6">
        <v>50</v>
      </c>
      <c r="AM6" s="6">
        <v>60</v>
      </c>
      <c r="AN6" s="6">
        <v>60</v>
      </c>
      <c r="AO6" s="6">
        <v>60</v>
      </c>
      <c r="AP6" s="6">
        <v>60</v>
      </c>
      <c r="AQ6" s="6">
        <v>60</v>
      </c>
      <c r="AR6" s="6"/>
      <c r="AS6" s="6"/>
      <c r="AT6" s="6">
        <v>70</v>
      </c>
      <c r="AU6" s="6">
        <v>70</v>
      </c>
      <c r="AV6" s="6">
        <v>80</v>
      </c>
      <c r="AW6" s="6">
        <v>80</v>
      </c>
      <c r="AX6" s="6">
        <v>80</v>
      </c>
      <c r="AY6" s="6">
        <v>90</v>
      </c>
      <c r="AZ6" s="6">
        <v>90</v>
      </c>
      <c r="BA6" s="6">
        <v>90</v>
      </c>
      <c r="BB6" s="6">
        <v>100</v>
      </c>
      <c r="BC6" s="6"/>
      <c r="BE6" t="s">
        <v>41</v>
      </c>
    </row>
    <row r="7" spans="1:57" ht="14.1" customHeight="1" x14ac:dyDescent="0.2">
      <c r="A7" s="7">
        <v>2</v>
      </c>
      <c r="B7" s="18" t="s">
        <v>40</v>
      </c>
      <c r="C7" t="s">
        <v>5</v>
      </c>
      <c r="D7" t="s">
        <v>50</v>
      </c>
      <c r="E7" t="s">
        <v>51</v>
      </c>
      <c r="F7" t="s">
        <v>52</v>
      </c>
      <c r="G7" s="19">
        <v>0.3666666666666667</v>
      </c>
      <c r="I7">
        <v>1090</v>
      </c>
      <c r="L7" s="23">
        <f t="shared" si="0"/>
        <v>1140</v>
      </c>
      <c r="M7" s="6">
        <f t="shared" si="1"/>
        <v>1140</v>
      </c>
      <c r="N7" s="6" t="s">
        <v>17</v>
      </c>
      <c r="O7" s="9"/>
      <c r="P7" s="9">
        <v>20</v>
      </c>
      <c r="Q7" s="9">
        <v>20</v>
      </c>
      <c r="R7" s="9">
        <v>20</v>
      </c>
      <c r="S7" s="9"/>
      <c r="T7" s="9"/>
      <c r="U7" s="8"/>
      <c r="V7" s="8">
        <v>30</v>
      </c>
      <c r="W7" s="8">
        <v>30</v>
      </c>
      <c r="X7" s="8">
        <v>30</v>
      </c>
      <c r="Y7" s="8"/>
      <c r="Z7" s="8"/>
      <c r="AA7" s="6">
        <v>40</v>
      </c>
      <c r="AB7" s="6"/>
      <c r="AC7" s="6">
        <v>40</v>
      </c>
      <c r="AD7" s="6">
        <v>40</v>
      </c>
      <c r="AE7" s="6">
        <v>40</v>
      </c>
      <c r="AF7" s="6">
        <v>40</v>
      </c>
      <c r="AG7" s="6">
        <v>50</v>
      </c>
      <c r="AH7" s="6">
        <v>50</v>
      </c>
      <c r="AI7" s="6">
        <v>50</v>
      </c>
      <c r="AJ7" s="6">
        <v>50</v>
      </c>
      <c r="AK7" s="6">
        <v>50</v>
      </c>
      <c r="AL7" s="6"/>
      <c r="AM7" s="6">
        <v>60</v>
      </c>
      <c r="AN7" s="6">
        <v>60</v>
      </c>
      <c r="AO7" s="6"/>
      <c r="AP7" s="6"/>
      <c r="AQ7" s="6"/>
      <c r="AR7" s="6"/>
      <c r="AS7" s="6">
        <v>70</v>
      </c>
      <c r="AT7" s="6"/>
      <c r="AU7" s="6"/>
      <c r="AV7" s="6">
        <v>80</v>
      </c>
      <c r="AW7" s="6">
        <v>80</v>
      </c>
      <c r="AX7" s="6"/>
      <c r="AY7" s="6">
        <v>90</v>
      </c>
      <c r="AZ7" s="6"/>
      <c r="BA7" s="6"/>
      <c r="BB7" s="6">
        <v>100</v>
      </c>
      <c r="BC7" s="6"/>
      <c r="BE7" t="s">
        <v>50</v>
      </c>
    </row>
    <row r="8" spans="1:57" ht="14.1" customHeight="1" x14ac:dyDescent="0.2">
      <c r="A8" s="7">
        <v>3</v>
      </c>
      <c r="B8" s="18" t="s">
        <v>40</v>
      </c>
      <c r="C8" t="s">
        <v>5</v>
      </c>
      <c r="D8" t="s">
        <v>43</v>
      </c>
      <c r="E8" t="s">
        <v>44</v>
      </c>
      <c r="F8" t="s">
        <v>45</v>
      </c>
      <c r="G8" s="19">
        <v>0.3840277777777778</v>
      </c>
      <c r="H8" t="s">
        <v>46</v>
      </c>
      <c r="I8">
        <v>1110</v>
      </c>
      <c r="J8">
        <v>130</v>
      </c>
      <c r="K8" t="s">
        <v>167</v>
      </c>
      <c r="L8" s="23">
        <f t="shared" si="0"/>
        <v>1100</v>
      </c>
      <c r="M8" s="6">
        <f t="shared" si="1"/>
        <v>1230</v>
      </c>
      <c r="N8" s="6" t="s">
        <v>17</v>
      </c>
      <c r="O8" s="9"/>
      <c r="P8" s="9">
        <v>20</v>
      </c>
      <c r="Q8" s="9">
        <v>20</v>
      </c>
      <c r="R8" s="9">
        <v>20</v>
      </c>
      <c r="S8" s="9"/>
      <c r="T8" s="9"/>
      <c r="U8" s="8"/>
      <c r="V8" s="8">
        <v>30</v>
      </c>
      <c r="W8" s="8"/>
      <c r="X8" s="8"/>
      <c r="Y8" s="8"/>
      <c r="Z8" s="8"/>
      <c r="AA8" s="6"/>
      <c r="AB8" s="6">
        <v>40</v>
      </c>
      <c r="AC8" s="6">
        <v>40</v>
      </c>
      <c r="AD8" s="6">
        <v>40</v>
      </c>
      <c r="AE8" s="6">
        <v>40</v>
      </c>
      <c r="AF8" s="6">
        <v>40</v>
      </c>
      <c r="AG8" s="6">
        <v>50</v>
      </c>
      <c r="AH8" s="6">
        <v>50</v>
      </c>
      <c r="AI8" s="6">
        <v>50</v>
      </c>
      <c r="AJ8" s="6">
        <v>50</v>
      </c>
      <c r="AK8" s="6">
        <v>50</v>
      </c>
      <c r="AL8" s="6"/>
      <c r="AM8" s="6">
        <v>60</v>
      </c>
      <c r="AN8" s="6">
        <v>60</v>
      </c>
      <c r="AO8" s="6"/>
      <c r="AP8" s="6"/>
      <c r="AQ8" s="6"/>
      <c r="AR8" s="6">
        <v>70</v>
      </c>
      <c r="AS8" s="6">
        <v>70</v>
      </c>
      <c r="AT8" s="6"/>
      <c r="AU8" s="6">
        <v>70</v>
      </c>
      <c r="AV8" s="6">
        <v>80</v>
      </c>
      <c r="AW8" s="6"/>
      <c r="AX8" s="6"/>
      <c r="AY8" s="6">
        <v>90</v>
      </c>
      <c r="AZ8" s="6">
        <v>90</v>
      </c>
      <c r="BA8" s="6"/>
      <c r="BB8" s="6">
        <v>100</v>
      </c>
      <c r="BC8" s="6"/>
      <c r="BE8" t="s">
        <v>43</v>
      </c>
    </row>
    <row r="9" spans="1:57" x14ac:dyDescent="0.2">
      <c r="A9" s="7">
        <v>4</v>
      </c>
      <c r="B9" s="18" t="s">
        <v>40</v>
      </c>
      <c r="C9" t="s">
        <v>5</v>
      </c>
      <c r="D9" t="s">
        <v>112</v>
      </c>
      <c r="E9" t="s">
        <v>113</v>
      </c>
      <c r="F9" t="s">
        <v>114</v>
      </c>
      <c r="G9" s="19">
        <v>0.3840277777777778</v>
      </c>
      <c r="H9" s="1" t="s">
        <v>170</v>
      </c>
      <c r="I9">
        <v>1050</v>
      </c>
      <c r="J9">
        <v>130</v>
      </c>
      <c r="K9" s="1" t="s">
        <v>167</v>
      </c>
      <c r="L9" s="23">
        <f t="shared" si="0"/>
        <v>1040</v>
      </c>
      <c r="M9" s="6">
        <f t="shared" si="1"/>
        <v>1170</v>
      </c>
      <c r="N9" s="6" t="s">
        <v>17</v>
      </c>
      <c r="O9" s="9"/>
      <c r="P9" s="9"/>
      <c r="Q9" s="9">
        <v>20</v>
      </c>
      <c r="R9" s="9"/>
      <c r="S9" s="9">
        <v>20</v>
      </c>
      <c r="T9" s="9"/>
      <c r="U9" s="8">
        <v>30</v>
      </c>
      <c r="V9" s="8">
        <v>30</v>
      </c>
      <c r="W9" s="8"/>
      <c r="X9" s="8">
        <v>30</v>
      </c>
      <c r="Y9" s="8">
        <v>30</v>
      </c>
      <c r="Z9" s="8"/>
      <c r="AA9" s="6">
        <v>40</v>
      </c>
      <c r="AB9" s="6">
        <v>40</v>
      </c>
      <c r="AC9" s="6">
        <v>40</v>
      </c>
      <c r="AD9" s="6"/>
      <c r="AE9" s="6">
        <v>40</v>
      </c>
      <c r="AF9" s="6"/>
      <c r="AG9" s="6">
        <v>50</v>
      </c>
      <c r="AH9" s="6"/>
      <c r="AI9" s="21"/>
      <c r="AJ9" s="6"/>
      <c r="AK9" s="6">
        <v>50</v>
      </c>
      <c r="AL9" s="6"/>
      <c r="AM9" s="6">
        <v>60</v>
      </c>
      <c r="AN9" s="6">
        <v>60</v>
      </c>
      <c r="AO9" s="6">
        <v>60</v>
      </c>
      <c r="AP9" s="6"/>
      <c r="AQ9" s="6"/>
      <c r="AR9" s="6">
        <v>70</v>
      </c>
      <c r="AS9" s="6">
        <v>70</v>
      </c>
      <c r="AT9" s="6">
        <v>70</v>
      </c>
      <c r="AU9" s="6"/>
      <c r="AV9" s="6">
        <v>80</v>
      </c>
      <c r="AW9" s="6"/>
      <c r="AX9" s="6"/>
      <c r="AY9" s="6">
        <v>90</v>
      </c>
      <c r="AZ9" s="6">
        <v>90</v>
      </c>
      <c r="BA9" s="6"/>
      <c r="BB9" s="6">
        <v>100</v>
      </c>
      <c r="BC9" s="6"/>
      <c r="BE9" t="s">
        <v>112</v>
      </c>
    </row>
    <row r="10" spans="1:57" x14ac:dyDescent="0.2">
      <c r="A10" s="7">
        <v>5</v>
      </c>
      <c r="B10" s="18" t="s">
        <v>40</v>
      </c>
      <c r="C10" t="s">
        <v>5</v>
      </c>
      <c r="D10" t="s">
        <v>47</v>
      </c>
      <c r="E10" t="s">
        <v>48</v>
      </c>
      <c r="F10" t="s">
        <v>49</v>
      </c>
      <c r="G10" s="19">
        <v>0.375</v>
      </c>
      <c r="I10">
        <v>1100</v>
      </c>
      <c r="L10" s="23">
        <f t="shared" si="0"/>
        <v>1030</v>
      </c>
      <c r="M10" s="6">
        <f t="shared" si="1"/>
        <v>1030</v>
      </c>
      <c r="N10" s="6" t="s">
        <v>17</v>
      </c>
      <c r="O10" s="9">
        <v>20</v>
      </c>
      <c r="P10" s="9">
        <v>20</v>
      </c>
      <c r="Q10" s="9">
        <v>20</v>
      </c>
      <c r="R10" s="9">
        <v>20</v>
      </c>
      <c r="S10" s="9"/>
      <c r="T10" s="9"/>
      <c r="U10" s="8"/>
      <c r="V10" s="8">
        <v>30</v>
      </c>
      <c r="W10" s="8">
        <v>30</v>
      </c>
      <c r="X10" s="8">
        <v>30</v>
      </c>
      <c r="Y10" s="8"/>
      <c r="Z10" s="8"/>
      <c r="AA10" s="6">
        <v>40</v>
      </c>
      <c r="AB10" s="6">
        <v>40</v>
      </c>
      <c r="AC10" s="6">
        <v>40</v>
      </c>
      <c r="AD10" s="6"/>
      <c r="AE10" s="6">
        <v>40</v>
      </c>
      <c r="AF10" s="6">
        <v>40</v>
      </c>
      <c r="AG10" s="6">
        <v>50</v>
      </c>
      <c r="AH10" s="6">
        <v>50</v>
      </c>
      <c r="AI10" s="6">
        <v>50</v>
      </c>
      <c r="AJ10" s="6"/>
      <c r="AK10" s="6">
        <v>50</v>
      </c>
      <c r="AL10" s="6"/>
      <c r="AM10" s="6">
        <v>60</v>
      </c>
      <c r="AN10" s="6">
        <v>60</v>
      </c>
      <c r="AO10" s="6"/>
      <c r="AP10" s="6"/>
      <c r="AQ10" s="6"/>
      <c r="AR10" s="6">
        <v>70</v>
      </c>
      <c r="AS10" s="16"/>
      <c r="AT10" s="6"/>
      <c r="AU10" s="6"/>
      <c r="AV10" s="6">
        <v>80</v>
      </c>
      <c r="AW10" s="6"/>
      <c r="AX10" s="6"/>
      <c r="AY10" s="6">
        <v>90</v>
      </c>
      <c r="AZ10" s="6"/>
      <c r="BA10" s="6"/>
      <c r="BB10" s="6">
        <v>100</v>
      </c>
      <c r="BC10" s="6"/>
      <c r="BE10" t="s">
        <v>47</v>
      </c>
    </row>
    <row r="11" spans="1:57" x14ac:dyDescent="0.2">
      <c r="A11" s="7">
        <v>6</v>
      </c>
      <c r="B11" s="18" t="s">
        <v>40</v>
      </c>
      <c r="C11" t="s">
        <v>5</v>
      </c>
      <c r="D11" t="s">
        <v>13</v>
      </c>
      <c r="E11" t="s">
        <v>9</v>
      </c>
      <c r="F11" t="s">
        <v>10</v>
      </c>
      <c r="G11" s="19">
        <v>0.37361111111111112</v>
      </c>
      <c r="I11">
        <v>1020</v>
      </c>
      <c r="L11" s="23">
        <f t="shared" si="0"/>
        <v>1020</v>
      </c>
      <c r="M11" s="6">
        <f t="shared" si="1"/>
        <v>1020</v>
      </c>
      <c r="N11" s="6" t="s">
        <v>17</v>
      </c>
      <c r="O11" s="9"/>
      <c r="P11" s="9">
        <v>20</v>
      </c>
      <c r="Q11" s="9">
        <v>20</v>
      </c>
      <c r="R11" s="9">
        <v>20</v>
      </c>
      <c r="S11" s="9"/>
      <c r="T11" s="9"/>
      <c r="U11" s="8"/>
      <c r="V11" s="8">
        <v>30</v>
      </c>
      <c r="W11" s="8">
        <v>30</v>
      </c>
      <c r="X11" s="8"/>
      <c r="Y11" s="8"/>
      <c r="Z11" s="8"/>
      <c r="AA11" s="6">
        <v>40</v>
      </c>
      <c r="AB11" s="6">
        <v>40</v>
      </c>
      <c r="AC11" s="6">
        <v>40</v>
      </c>
      <c r="AD11" s="6">
        <v>40</v>
      </c>
      <c r="AE11" s="6">
        <v>40</v>
      </c>
      <c r="AF11" s="6">
        <v>40</v>
      </c>
      <c r="AG11" s="6">
        <v>50</v>
      </c>
      <c r="AH11" s="6">
        <v>50</v>
      </c>
      <c r="AI11" s="6">
        <v>50</v>
      </c>
      <c r="AJ11" s="6"/>
      <c r="AK11" s="6">
        <v>50</v>
      </c>
      <c r="AL11" s="6"/>
      <c r="AM11" s="6">
        <v>60</v>
      </c>
      <c r="AN11" s="6">
        <v>60</v>
      </c>
      <c r="AO11" s="6"/>
      <c r="AP11" s="6"/>
      <c r="AQ11" s="6"/>
      <c r="AR11" s="6"/>
      <c r="AS11" s="6">
        <v>70</v>
      </c>
      <c r="AT11" s="6"/>
      <c r="AU11" s="6"/>
      <c r="AV11" s="6">
        <v>80</v>
      </c>
      <c r="AW11" s="21"/>
      <c r="AX11" s="6"/>
      <c r="AY11" s="6">
        <v>90</v>
      </c>
      <c r="AZ11" s="6"/>
      <c r="BA11" s="6"/>
      <c r="BB11" s="6">
        <v>100</v>
      </c>
      <c r="BC11" s="6"/>
      <c r="BE11" t="s">
        <v>13</v>
      </c>
    </row>
    <row r="12" spans="1:57" x14ac:dyDescent="0.2">
      <c r="A12" s="7">
        <v>7</v>
      </c>
      <c r="B12" s="18" t="s">
        <v>40</v>
      </c>
      <c r="C12" t="s">
        <v>5</v>
      </c>
      <c r="D12" t="s">
        <v>56</v>
      </c>
      <c r="E12" t="s">
        <v>57</v>
      </c>
      <c r="F12" t="s">
        <v>58</v>
      </c>
      <c r="G12" s="19">
        <v>0.37152777777777773</v>
      </c>
      <c r="I12">
        <v>1010</v>
      </c>
      <c r="L12" s="23">
        <f t="shared" si="0"/>
        <v>960</v>
      </c>
      <c r="M12" s="6">
        <f t="shared" si="1"/>
        <v>960</v>
      </c>
      <c r="N12" s="6" t="s">
        <v>17</v>
      </c>
      <c r="O12" s="9"/>
      <c r="P12" s="9">
        <v>20</v>
      </c>
      <c r="Q12" s="9">
        <v>20</v>
      </c>
      <c r="R12" s="9">
        <v>20</v>
      </c>
      <c r="S12" s="9"/>
      <c r="T12" s="9"/>
      <c r="U12" s="8"/>
      <c r="V12" s="8">
        <v>30</v>
      </c>
      <c r="W12" s="8">
        <v>30</v>
      </c>
      <c r="X12" s="8"/>
      <c r="Y12" s="8"/>
      <c r="Z12" s="8"/>
      <c r="AA12" s="6">
        <v>40</v>
      </c>
      <c r="AB12" s="6">
        <v>40</v>
      </c>
      <c r="AC12" s="6">
        <v>40</v>
      </c>
      <c r="AD12" s="6"/>
      <c r="AE12" s="6">
        <v>40</v>
      </c>
      <c r="AF12" s="6">
        <v>40</v>
      </c>
      <c r="AG12" s="6">
        <v>50</v>
      </c>
      <c r="AH12" s="6"/>
      <c r="AI12" s="21"/>
      <c r="AJ12" s="6"/>
      <c r="AK12" s="6">
        <v>50</v>
      </c>
      <c r="AL12" s="6"/>
      <c r="AM12" s="6">
        <v>60</v>
      </c>
      <c r="AN12" s="6">
        <v>60</v>
      </c>
      <c r="AO12" s="6"/>
      <c r="AP12" s="6"/>
      <c r="AQ12" s="6"/>
      <c r="AR12" s="6"/>
      <c r="AS12" s="6">
        <v>70</v>
      </c>
      <c r="AT12" s="6"/>
      <c r="AU12" s="6"/>
      <c r="AV12" s="6">
        <v>80</v>
      </c>
      <c r="AW12" s="6">
        <v>80</v>
      </c>
      <c r="AX12" s="6"/>
      <c r="AY12" s="6">
        <v>90</v>
      </c>
      <c r="AZ12" s="6"/>
      <c r="BA12" s="6"/>
      <c r="BB12" s="6">
        <v>100</v>
      </c>
      <c r="BC12" s="6"/>
      <c r="BE12" t="s">
        <v>56</v>
      </c>
    </row>
    <row r="13" spans="1:57" x14ac:dyDescent="0.2">
      <c r="A13" s="7">
        <v>8</v>
      </c>
      <c r="B13" s="18" t="s">
        <v>40</v>
      </c>
      <c r="C13" t="s">
        <v>5</v>
      </c>
      <c r="D13" t="s">
        <v>59</v>
      </c>
      <c r="E13" t="s">
        <v>60</v>
      </c>
      <c r="F13" t="s">
        <v>15</v>
      </c>
      <c r="G13" s="19">
        <v>0.37152777777777773</v>
      </c>
      <c r="H13" t="s">
        <v>61</v>
      </c>
      <c r="I13">
        <v>954</v>
      </c>
      <c r="J13">
        <v>106</v>
      </c>
      <c r="K13" t="s">
        <v>166</v>
      </c>
      <c r="L13" s="23">
        <f t="shared" si="0"/>
        <v>954</v>
      </c>
      <c r="M13" s="6">
        <f t="shared" si="1"/>
        <v>1060</v>
      </c>
      <c r="N13" s="6" t="s">
        <v>17</v>
      </c>
      <c r="O13" s="9"/>
      <c r="P13" s="9">
        <v>20</v>
      </c>
      <c r="Q13" s="9">
        <v>20</v>
      </c>
      <c r="R13" s="9">
        <v>20</v>
      </c>
      <c r="S13" s="9"/>
      <c r="T13" s="9"/>
      <c r="U13" s="8"/>
      <c r="V13" s="8">
        <v>30</v>
      </c>
      <c r="W13" s="8">
        <v>30</v>
      </c>
      <c r="X13" s="8">
        <v>30</v>
      </c>
      <c r="Y13" s="8"/>
      <c r="Z13" s="8"/>
      <c r="AA13" s="6">
        <v>40</v>
      </c>
      <c r="AB13" s="6">
        <v>40</v>
      </c>
      <c r="AC13" s="6">
        <v>40</v>
      </c>
      <c r="AD13" s="6">
        <v>40</v>
      </c>
      <c r="AE13" s="6">
        <v>40</v>
      </c>
      <c r="AF13" s="6">
        <v>40</v>
      </c>
      <c r="AG13" s="6">
        <v>50</v>
      </c>
      <c r="AH13" s="6">
        <v>50</v>
      </c>
      <c r="AI13" s="6">
        <v>50</v>
      </c>
      <c r="AJ13" s="6"/>
      <c r="AK13" s="6">
        <v>50</v>
      </c>
      <c r="AL13" s="6"/>
      <c r="AM13" s="6">
        <v>60</v>
      </c>
      <c r="AN13" s="6">
        <v>60</v>
      </c>
      <c r="AO13" s="6"/>
      <c r="AP13" s="6"/>
      <c r="AQ13" s="6"/>
      <c r="AR13" s="6"/>
      <c r="AS13" s="6"/>
      <c r="AT13" s="6"/>
      <c r="AU13" s="6"/>
      <c r="AV13" s="6">
        <v>80</v>
      </c>
      <c r="AW13" s="6">
        <v>80</v>
      </c>
      <c r="AX13" s="6"/>
      <c r="AY13" s="6">
        <v>90</v>
      </c>
      <c r="AZ13" s="6"/>
      <c r="BA13" s="6"/>
      <c r="BB13" s="6">
        <v>100</v>
      </c>
      <c r="BC13" s="6"/>
      <c r="BE13" t="s">
        <v>59</v>
      </c>
    </row>
    <row r="14" spans="1:57" x14ac:dyDescent="0.2">
      <c r="A14" s="7">
        <v>9</v>
      </c>
      <c r="B14" s="18" t="s">
        <v>40</v>
      </c>
      <c r="C14" t="s">
        <v>5</v>
      </c>
      <c r="D14" t="s">
        <v>62</v>
      </c>
      <c r="E14" t="s">
        <v>63</v>
      </c>
      <c r="F14" t="s">
        <v>64</v>
      </c>
      <c r="G14" s="19">
        <v>0.37152777777777773</v>
      </c>
      <c r="I14">
        <v>900</v>
      </c>
      <c r="L14" s="23">
        <f t="shared" si="0"/>
        <v>900</v>
      </c>
      <c r="M14" s="6">
        <f t="shared" si="1"/>
        <v>900</v>
      </c>
      <c r="N14" s="6" t="s">
        <v>17</v>
      </c>
      <c r="O14" s="9"/>
      <c r="P14" s="9"/>
      <c r="Q14" s="9"/>
      <c r="R14" s="9">
        <v>20</v>
      </c>
      <c r="S14" s="9">
        <v>20</v>
      </c>
      <c r="T14" s="9"/>
      <c r="U14" s="8">
        <v>30</v>
      </c>
      <c r="V14" s="8"/>
      <c r="W14" s="8"/>
      <c r="X14" s="8">
        <v>30</v>
      </c>
      <c r="Y14" s="8">
        <v>30</v>
      </c>
      <c r="Z14" s="8"/>
      <c r="AA14" s="6"/>
      <c r="AB14" s="6"/>
      <c r="AC14" s="6">
        <v>40</v>
      </c>
      <c r="AD14" s="6"/>
      <c r="AE14" s="6"/>
      <c r="AF14" s="6">
        <v>40</v>
      </c>
      <c r="AG14" s="6">
        <v>50</v>
      </c>
      <c r="AH14" s="6"/>
      <c r="AI14" s="6"/>
      <c r="AJ14" s="6"/>
      <c r="AK14" s="6"/>
      <c r="AL14" s="6">
        <v>50</v>
      </c>
      <c r="AM14" s="6"/>
      <c r="AN14" s="6">
        <v>60</v>
      </c>
      <c r="AO14" s="6">
        <v>60</v>
      </c>
      <c r="AP14" s="6"/>
      <c r="AQ14" s="6">
        <v>60</v>
      </c>
      <c r="AR14" s="6"/>
      <c r="AS14" s="6"/>
      <c r="AT14" s="6">
        <v>70</v>
      </c>
      <c r="AU14" s="6">
        <v>70</v>
      </c>
      <c r="AV14" s="6"/>
      <c r="AW14" s="6"/>
      <c r="AX14" s="6">
        <v>80</v>
      </c>
      <c r="AY14" s="6"/>
      <c r="AZ14" s="6">
        <v>90</v>
      </c>
      <c r="BA14" s="6"/>
      <c r="BB14" s="6">
        <v>100</v>
      </c>
      <c r="BC14" s="6"/>
      <c r="BE14" t="s">
        <v>62</v>
      </c>
    </row>
    <row r="15" spans="1:57" x14ac:dyDescent="0.2">
      <c r="A15" s="7">
        <v>10</v>
      </c>
      <c r="B15" s="18" t="s">
        <v>40</v>
      </c>
      <c r="C15" t="s">
        <v>5</v>
      </c>
      <c r="D15" t="s">
        <v>65</v>
      </c>
      <c r="E15" t="s">
        <v>66</v>
      </c>
      <c r="F15" t="s">
        <v>67</v>
      </c>
      <c r="G15" s="19">
        <v>0.37291666666666662</v>
      </c>
      <c r="I15">
        <v>890</v>
      </c>
      <c r="L15" s="23">
        <f t="shared" si="0"/>
        <v>890</v>
      </c>
      <c r="M15" s="6">
        <f t="shared" si="1"/>
        <v>890</v>
      </c>
      <c r="N15" s="6" t="s">
        <v>17</v>
      </c>
      <c r="O15" s="9"/>
      <c r="P15" s="9"/>
      <c r="Q15" s="9">
        <v>20</v>
      </c>
      <c r="R15" s="9"/>
      <c r="S15" s="9">
        <v>20</v>
      </c>
      <c r="T15" s="9"/>
      <c r="U15" s="8"/>
      <c r="V15" s="8">
        <v>30</v>
      </c>
      <c r="W15" s="8"/>
      <c r="X15" s="8">
        <v>30</v>
      </c>
      <c r="Y15" s="8"/>
      <c r="Z15" s="8">
        <v>30</v>
      </c>
      <c r="AA15" s="6"/>
      <c r="AB15" s="6"/>
      <c r="AC15" s="6">
        <v>40</v>
      </c>
      <c r="AD15" s="6"/>
      <c r="AE15" s="6">
        <v>40</v>
      </c>
      <c r="AF15" s="6">
        <v>40</v>
      </c>
      <c r="AG15" s="6">
        <v>50</v>
      </c>
      <c r="AH15" s="6"/>
      <c r="AI15" s="6"/>
      <c r="AJ15" s="6"/>
      <c r="AK15" s="6">
        <v>50</v>
      </c>
      <c r="AL15" s="6"/>
      <c r="AM15" s="6">
        <v>60</v>
      </c>
      <c r="AN15" s="6"/>
      <c r="AO15" s="6"/>
      <c r="AP15" s="6">
        <v>60</v>
      </c>
      <c r="AQ15" s="6"/>
      <c r="AR15" s="6"/>
      <c r="AS15" s="6"/>
      <c r="AT15" s="6"/>
      <c r="AU15" s="6">
        <v>70</v>
      </c>
      <c r="AV15" s="6">
        <v>80</v>
      </c>
      <c r="AW15" s="6">
        <v>80</v>
      </c>
      <c r="AX15" s="6"/>
      <c r="AY15" s="6">
        <v>90</v>
      </c>
      <c r="AZ15" s="6"/>
      <c r="BA15" s="6"/>
      <c r="BB15" s="6">
        <v>100</v>
      </c>
      <c r="BC15" s="6"/>
      <c r="BE15" t="s">
        <v>65</v>
      </c>
    </row>
    <row r="16" spans="1:57" x14ac:dyDescent="0.2">
      <c r="A16" s="7">
        <v>11</v>
      </c>
      <c r="B16" s="18" t="s">
        <v>40</v>
      </c>
      <c r="C16" t="s">
        <v>5</v>
      </c>
      <c r="D16" t="s">
        <v>68</v>
      </c>
      <c r="E16" t="s">
        <v>69</v>
      </c>
      <c r="F16" t="s">
        <v>70</v>
      </c>
      <c r="G16" s="19">
        <v>0.36944444444444446</v>
      </c>
      <c r="I16">
        <v>880</v>
      </c>
      <c r="L16" s="23">
        <f t="shared" si="0"/>
        <v>880</v>
      </c>
      <c r="M16" s="6">
        <f t="shared" si="1"/>
        <v>880</v>
      </c>
      <c r="N16" s="6" t="s">
        <v>17</v>
      </c>
      <c r="O16" s="9"/>
      <c r="P16" s="9"/>
      <c r="Q16" s="9">
        <v>20</v>
      </c>
      <c r="R16" s="9">
        <v>20</v>
      </c>
      <c r="S16" s="9">
        <v>20</v>
      </c>
      <c r="T16" s="9"/>
      <c r="U16" s="8"/>
      <c r="V16" s="8">
        <v>30</v>
      </c>
      <c r="W16" s="8"/>
      <c r="X16" s="8">
        <v>30</v>
      </c>
      <c r="Y16" s="8"/>
      <c r="Z16" s="8"/>
      <c r="AA16" s="6"/>
      <c r="AB16" s="6">
        <v>40</v>
      </c>
      <c r="AC16" s="6">
        <v>40</v>
      </c>
      <c r="AD16" s="6">
        <v>40</v>
      </c>
      <c r="AE16" s="6">
        <v>40</v>
      </c>
      <c r="AF16" s="6">
        <v>40</v>
      </c>
      <c r="AG16" s="6">
        <v>50</v>
      </c>
      <c r="AH16" s="6">
        <v>50</v>
      </c>
      <c r="AI16" s="6">
        <v>50</v>
      </c>
      <c r="AJ16" s="6"/>
      <c r="AK16" s="6">
        <v>50</v>
      </c>
      <c r="AL16" s="6"/>
      <c r="AM16" s="6">
        <v>60</v>
      </c>
      <c r="AN16" s="6">
        <v>60</v>
      </c>
      <c r="AO16" s="6"/>
      <c r="AP16" s="6"/>
      <c r="AQ16" s="6"/>
      <c r="AR16" s="6"/>
      <c r="AS16" s="6"/>
      <c r="AT16" s="6">
        <v>70</v>
      </c>
      <c r="AU16" s="6"/>
      <c r="AV16" s="6">
        <v>80</v>
      </c>
      <c r="AW16" s="6"/>
      <c r="AX16" s="6"/>
      <c r="AY16" s="6">
        <v>90</v>
      </c>
      <c r="AZ16" s="6"/>
      <c r="BA16" s="6"/>
      <c r="BB16" s="6"/>
      <c r="BC16" s="6"/>
      <c r="BE16" t="s">
        <v>68</v>
      </c>
    </row>
    <row r="17" spans="1:57" x14ac:dyDescent="0.2">
      <c r="A17" s="7">
        <v>13</v>
      </c>
      <c r="B17" s="18" t="s">
        <v>40</v>
      </c>
      <c r="C17" t="s">
        <v>5</v>
      </c>
      <c r="D17" t="s">
        <v>74</v>
      </c>
      <c r="E17" t="s">
        <v>75</v>
      </c>
      <c r="F17" t="s">
        <v>76</v>
      </c>
      <c r="G17" s="19">
        <v>0.3756944444444445</v>
      </c>
      <c r="H17" t="s">
        <v>168</v>
      </c>
      <c r="I17">
        <v>830</v>
      </c>
      <c r="J17">
        <v>10</v>
      </c>
      <c r="K17" t="s">
        <v>167</v>
      </c>
      <c r="L17" s="23">
        <f t="shared" si="0"/>
        <v>830</v>
      </c>
      <c r="M17" s="6">
        <f t="shared" si="1"/>
        <v>840</v>
      </c>
      <c r="N17" s="6" t="s">
        <v>17</v>
      </c>
      <c r="O17" s="9">
        <v>20</v>
      </c>
      <c r="P17" s="9"/>
      <c r="Q17" s="9"/>
      <c r="R17" s="9"/>
      <c r="S17" s="9">
        <v>20</v>
      </c>
      <c r="T17" s="9">
        <v>20</v>
      </c>
      <c r="U17" s="8">
        <v>30</v>
      </c>
      <c r="V17" s="8"/>
      <c r="W17" s="8"/>
      <c r="X17" s="8">
        <v>30</v>
      </c>
      <c r="Y17" s="8">
        <v>30</v>
      </c>
      <c r="Z17" s="8"/>
      <c r="AA17" s="6"/>
      <c r="AB17" s="6"/>
      <c r="AC17" s="6">
        <v>40</v>
      </c>
      <c r="AD17" s="6"/>
      <c r="AE17" s="6"/>
      <c r="AF17" s="6"/>
      <c r="AG17" s="6">
        <v>50</v>
      </c>
      <c r="AH17" s="6"/>
      <c r="AI17" s="6"/>
      <c r="AJ17" s="6"/>
      <c r="AK17" s="6"/>
      <c r="AL17" s="6">
        <v>50</v>
      </c>
      <c r="AM17" s="6"/>
      <c r="AN17" s="6">
        <v>60</v>
      </c>
      <c r="AO17" s="6">
        <v>60</v>
      </c>
      <c r="AP17" s="6"/>
      <c r="AQ17" s="6"/>
      <c r="AR17" s="6"/>
      <c r="AS17" s="6"/>
      <c r="AT17" s="6">
        <v>70</v>
      </c>
      <c r="AU17" s="6"/>
      <c r="AV17" s="6"/>
      <c r="AW17" s="21"/>
      <c r="AX17" s="6">
        <v>80</v>
      </c>
      <c r="AY17" s="6"/>
      <c r="AZ17" s="6">
        <v>90</v>
      </c>
      <c r="BA17" s="6">
        <v>90</v>
      </c>
      <c r="BB17" s="6">
        <v>100</v>
      </c>
      <c r="BC17" s="6"/>
      <c r="BE17" t="s">
        <v>71</v>
      </c>
    </row>
    <row r="18" spans="1:57" x14ac:dyDescent="0.2">
      <c r="A18" s="7">
        <v>12</v>
      </c>
      <c r="B18" s="18" t="s">
        <v>40</v>
      </c>
      <c r="C18" t="s">
        <v>5</v>
      </c>
      <c r="D18" t="s">
        <v>53</v>
      </c>
      <c r="E18" t="s">
        <v>54</v>
      </c>
      <c r="F18" t="s">
        <v>55</v>
      </c>
      <c r="G18" s="19">
        <v>0.36944444444444446</v>
      </c>
      <c r="I18">
        <v>1020</v>
      </c>
      <c r="L18" s="23">
        <f t="shared" si="0"/>
        <v>820</v>
      </c>
      <c r="M18" s="6">
        <f t="shared" si="1"/>
        <v>820</v>
      </c>
      <c r="N18" s="6" t="s">
        <v>17</v>
      </c>
      <c r="O18" s="9">
        <v>20</v>
      </c>
      <c r="P18" s="9">
        <v>20</v>
      </c>
      <c r="Q18" s="9">
        <v>20</v>
      </c>
      <c r="R18" s="9">
        <v>20</v>
      </c>
      <c r="S18" s="9">
        <v>20</v>
      </c>
      <c r="T18" s="9"/>
      <c r="U18" s="8">
        <v>30</v>
      </c>
      <c r="V18" s="8">
        <v>30</v>
      </c>
      <c r="W18" s="8"/>
      <c r="X18" s="8"/>
      <c r="Y18" s="8"/>
      <c r="Z18" s="8"/>
      <c r="AA18" s="6">
        <v>40</v>
      </c>
      <c r="AB18" s="6">
        <v>40</v>
      </c>
      <c r="AC18" s="6"/>
      <c r="AD18" s="6">
        <v>40</v>
      </c>
      <c r="AE18" s="6">
        <v>40</v>
      </c>
      <c r="AF18" s="6">
        <v>40</v>
      </c>
      <c r="AG18" s="6">
        <v>50</v>
      </c>
      <c r="AH18" s="21"/>
      <c r="AI18" s="21"/>
      <c r="AJ18" s="6"/>
      <c r="AK18" s="6">
        <v>50</v>
      </c>
      <c r="AL18" s="6"/>
      <c r="AM18" s="6">
        <v>60</v>
      </c>
      <c r="AN18" s="6">
        <v>60</v>
      </c>
      <c r="AO18" s="6"/>
      <c r="AP18" s="6"/>
      <c r="AQ18" s="6"/>
      <c r="AR18" s="6"/>
      <c r="AS18" s="6">
        <v>70</v>
      </c>
      <c r="AT18" s="6"/>
      <c r="AU18" s="6"/>
      <c r="AV18" s="6">
        <v>80</v>
      </c>
      <c r="AW18" s="6"/>
      <c r="AX18" s="6"/>
      <c r="AY18" s="6">
        <v>90</v>
      </c>
      <c r="AZ18" s="6"/>
      <c r="BA18" s="6"/>
      <c r="BB18" s="6"/>
      <c r="BC18" s="6"/>
      <c r="BE18" t="s">
        <v>74</v>
      </c>
    </row>
    <row r="19" spans="1:57" x14ac:dyDescent="0.2">
      <c r="A19" s="7">
        <v>14</v>
      </c>
      <c r="B19" s="18" t="s">
        <v>40</v>
      </c>
      <c r="C19" t="s">
        <v>5</v>
      </c>
      <c r="D19" t="s">
        <v>77</v>
      </c>
      <c r="E19" t="s">
        <v>78</v>
      </c>
      <c r="F19" t="s">
        <v>79</v>
      </c>
      <c r="G19" s="19">
        <v>0.37777777777777777</v>
      </c>
      <c r="H19" t="s">
        <v>80</v>
      </c>
      <c r="I19">
        <v>790</v>
      </c>
      <c r="J19">
        <v>40</v>
      </c>
      <c r="K19" t="s">
        <v>167</v>
      </c>
      <c r="L19" s="23">
        <f t="shared" si="0"/>
        <v>790</v>
      </c>
      <c r="M19" s="6">
        <f t="shared" si="1"/>
        <v>830</v>
      </c>
      <c r="N19" s="6" t="s">
        <v>17</v>
      </c>
      <c r="O19" s="9"/>
      <c r="P19" s="9"/>
      <c r="Q19" s="9"/>
      <c r="R19" s="9"/>
      <c r="S19" s="9">
        <v>20</v>
      </c>
      <c r="T19" s="9">
        <v>20</v>
      </c>
      <c r="U19" s="8"/>
      <c r="V19" s="8"/>
      <c r="W19" s="8"/>
      <c r="X19" s="8">
        <v>30</v>
      </c>
      <c r="Y19" s="8">
        <v>30</v>
      </c>
      <c r="Z19" s="8"/>
      <c r="AA19" s="6"/>
      <c r="AB19" s="6"/>
      <c r="AC19" s="6">
        <v>40</v>
      </c>
      <c r="AD19" s="6"/>
      <c r="AE19" s="6"/>
      <c r="AF19" s="6">
        <v>40</v>
      </c>
      <c r="AG19" s="6"/>
      <c r="AH19" s="6"/>
      <c r="AI19" s="6"/>
      <c r="AJ19" s="6">
        <v>50</v>
      </c>
      <c r="AK19" s="6"/>
      <c r="AL19" s="6">
        <v>50</v>
      </c>
      <c r="AM19" s="6"/>
      <c r="AN19" s="6"/>
      <c r="AO19" s="6">
        <v>60</v>
      </c>
      <c r="AP19" s="6"/>
      <c r="AQ19" s="6">
        <v>60</v>
      </c>
      <c r="AR19" s="6"/>
      <c r="AS19" s="6"/>
      <c r="AT19" s="6"/>
      <c r="AU19" s="6">
        <v>70</v>
      </c>
      <c r="AV19" s="6"/>
      <c r="AW19" s="6"/>
      <c r="AX19" s="6">
        <v>80</v>
      </c>
      <c r="AY19" s="6"/>
      <c r="AZ19" s="6">
        <v>90</v>
      </c>
      <c r="BA19" s="6">
        <v>90</v>
      </c>
      <c r="BB19" s="6">
        <v>100</v>
      </c>
      <c r="BC19" s="6"/>
      <c r="BE19" t="s">
        <v>53</v>
      </c>
    </row>
    <row r="20" spans="1:57" x14ac:dyDescent="0.2">
      <c r="A20" s="7">
        <v>15</v>
      </c>
      <c r="B20" s="18" t="s">
        <v>40</v>
      </c>
      <c r="C20" t="s">
        <v>5</v>
      </c>
      <c r="D20" t="s">
        <v>71</v>
      </c>
      <c r="E20" t="s">
        <v>72</v>
      </c>
      <c r="F20" t="s">
        <v>15</v>
      </c>
      <c r="G20" s="19">
        <v>0.37361111111111112</v>
      </c>
      <c r="H20" t="s">
        <v>73</v>
      </c>
      <c r="I20">
        <v>837</v>
      </c>
      <c r="J20">
        <v>85</v>
      </c>
      <c r="K20" t="s">
        <v>166</v>
      </c>
      <c r="L20" s="23">
        <f t="shared" si="0"/>
        <v>765</v>
      </c>
      <c r="M20" s="6">
        <f t="shared" si="1"/>
        <v>850</v>
      </c>
      <c r="N20" s="6" t="s">
        <v>17</v>
      </c>
      <c r="O20" s="9"/>
      <c r="P20" s="9"/>
      <c r="Q20" s="9"/>
      <c r="R20" s="9">
        <v>20</v>
      </c>
      <c r="S20" s="9">
        <v>20</v>
      </c>
      <c r="T20" s="9"/>
      <c r="U20" s="8"/>
      <c r="V20" s="8">
        <v>30</v>
      </c>
      <c r="W20" s="8">
        <v>30</v>
      </c>
      <c r="X20" s="8">
        <v>30</v>
      </c>
      <c r="Y20" s="8">
        <v>30</v>
      </c>
      <c r="Z20" s="8"/>
      <c r="AA20" s="6"/>
      <c r="AB20" s="6"/>
      <c r="AC20" s="6"/>
      <c r="AD20" s="6"/>
      <c r="AE20" s="6"/>
      <c r="AF20" s="6">
        <v>40</v>
      </c>
      <c r="AG20" s="6"/>
      <c r="AH20" s="6">
        <v>50</v>
      </c>
      <c r="AI20" s="6"/>
      <c r="AJ20" s="6"/>
      <c r="AK20" s="6"/>
      <c r="AL20" s="6">
        <v>50</v>
      </c>
      <c r="AM20" s="6"/>
      <c r="AN20" s="6">
        <v>60</v>
      </c>
      <c r="AO20" s="6">
        <v>60</v>
      </c>
      <c r="AP20" s="6">
        <v>60</v>
      </c>
      <c r="AQ20" s="6">
        <v>60</v>
      </c>
      <c r="AR20" s="6"/>
      <c r="AS20" s="6"/>
      <c r="AT20" s="6">
        <v>70</v>
      </c>
      <c r="AU20" s="6">
        <v>70</v>
      </c>
      <c r="AV20" s="16"/>
      <c r="AW20" s="6"/>
      <c r="AX20" s="6">
        <v>80</v>
      </c>
      <c r="AY20" s="6"/>
      <c r="AZ20" s="6">
        <v>90</v>
      </c>
      <c r="BA20" s="6"/>
      <c r="BB20" s="6"/>
      <c r="BC20" s="6"/>
      <c r="BE20" t="s">
        <v>77</v>
      </c>
    </row>
    <row r="21" spans="1:57" ht="14.1" customHeight="1" x14ac:dyDescent="0.2">
      <c r="A21" s="7">
        <v>16</v>
      </c>
      <c r="B21" s="18" t="s">
        <v>40</v>
      </c>
      <c r="C21" t="s">
        <v>5</v>
      </c>
      <c r="D21" t="s">
        <v>81</v>
      </c>
      <c r="E21" t="s">
        <v>82</v>
      </c>
      <c r="F21" t="s">
        <v>83</v>
      </c>
      <c r="G21" s="19">
        <v>0.3743055555555555</v>
      </c>
      <c r="I21">
        <v>760</v>
      </c>
      <c r="L21" s="23">
        <f t="shared" si="0"/>
        <v>760</v>
      </c>
      <c r="M21" s="6">
        <f t="shared" si="1"/>
        <v>760</v>
      </c>
      <c r="N21" s="6" t="s">
        <v>17</v>
      </c>
      <c r="O21" s="9"/>
      <c r="P21" s="9">
        <v>20</v>
      </c>
      <c r="Q21" s="9">
        <v>20</v>
      </c>
      <c r="R21" s="9">
        <v>20</v>
      </c>
      <c r="S21" s="9"/>
      <c r="T21" s="9"/>
      <c r="U21" s="8">
        <v>30</v>
      </c>
      <c r="V21" s="8">
        <v>30</v>
      </c>
      <c r="W21" s="8">
        <v>30</v>
      </c>
      <c r="X21" s="8"/>
      <c r="Y21" s="8"/>
      <c r="Z21" s="8"/>
      <c r="AA21" s="6"/>
      <c r="AB21" s="6"/>
      <c r="AC21" s="6"/>
      <c r="AD21" s="6">
        <v>40</v>
      </c>
      <c r="AE21" s="6"/>
      <c r="AF21" s="6">
        <v>40</v>
      </c>
      <c r="AG21" s="6"/>
      <c r="AH21" s="6">
        <v>50</v>
      </c>
      <c r="AI21" s="6">
        <v>50</v>
      </c>
      <c r="AJ21" s="6"/>
      <c r="AK21" s="6">
        <v>50</v>
      </c>
      <c r="AL21" s="6"/>
      <c r="AM21" s="6"/>
      <c r="AN21" s="6">
        <v>60</v>
      </c>
      <c r="AO21" s="6"/>
      <c r="AP21" s="6"/>
      <c r="AQ21" s="6"/>
      <c r="AR21" s="6"/>
      <c r="AS21" s="6">
        <v>70</v>
      </c>
      <c r="AT21" s="6"/>
      <c r="AU21" s="6"/>
      <c r="AV21" s="6">
        <v>80</v>
      </c>
      <c r="AW21" s="6">
        <v>80</v>
      </c>
      <c r="AX21" s="6"/>
      <c r="AY21" s="6">
        <v>90</v>
      </c>
      <c r="AZ21" s="6"/>
      <c r="BA21" s="6"/>
      <c r="BB21" s="6"/>
      <c r="BC21" s="6"/>
      <c r="BE21" t="s">
        <v>81</v>
      </c>
    </row>
    <row r="22" spans="1:57" x14ac:dyDescent="0.2">
      <c r="A22" s="6">
        <v>17</v>
      </c>
      <c r="B22" s="18" t="s">
        <v>40</v>
      </c>
      <c r="C22" t="s">
        <v>5</v>
      </c>
      <c r="D22" t="s">
        <v>90</v>
      </c>
      <c r="E22" t="s">
        <v>91</v>
      </c>
      <c r="F22" t="s">
        <v>92</v>
      </c>
      <c r="G22" s="19">
        <v>0.37777777777777777</v>
      </c>
      <c r="H22" t="s">
        <v>93</v>
      </c>
      <c r="I22">
        <v>660</v>
      </c>
      <c r="J22">
        <v>40</v>
      </c>
      <c r="K22" t="s">
        <v>167</v>
      </c>
      <c r="L22" s="23">
        <f t="shared" si="0"/>
        <v>710</v>
      </c>
      <c r="M22" s="6">
        <f t="shared" si="1"/>
        <v>750</v>
      </c>
      <c r="N22" s="6" t="s">
        <v>17</v>
      </c>
      <c r="O22" s="9">
        <v>20</v>
      </c>
      <c r="P22" s="9">
        <v>20</v>
      </c>
      <c r="Q22" s="9"/>
      <c r="R22" s="9">
        <v>20</v>
      </c>
      <c r="S22" s="9"/>
      <c r="T22" s="9"/>
      <c r="U22" s="8"/>
      <c r="V22" s="8"/>
      <c r="W22" s="8">
        <v>30</v>
      </c>
      <c r="X22" s="8">
        <v>30</v>
      </c>
      <c r="Y22" s="8"/>
      <c r="Z22" s="8"/>
      <c r="AA22" s="6"/>
      <c r="AB22" s="21"/>
      <c r="AC22" s="6">
        <v>40</v>
      </c>
      <c r="AD22" s="6"/>
      <c r="AE22" s="6">
        <v>40</v>
      </c>
      <c r="AF22" s="6">
        <v>40</v>
      </c>
      <c r="AG22" s="6">
        <v>50</v>
      </c>
      <c r="AH22" s="6"/>
      <c r="AI22" s="6">
        <v>50</v>
      </c>
      <c r="AJ22" s="6"/>
      <c r="AK22" s="6">
        <v>50</v>
      </c>
      <c r="AL22" s="6">
        <v>50</v>
      </c>
      <c r="AM22" s="6">
        <v>60</v>
      </c>
      <c r="AN22" s="6"/>
      <c r="AO22" s="6"/>
      <c r="AP22" s="6"/>
      <c r="AQ22" s="6"/>
      <c r="AR22" s="6"/>
      <c r="AS22" s="21"/>
      <c r="AT22" s="6"/>
      <c r="AU22" s="6"/>
      <c r="AV22" s="6">
        <v>80</v>
      </c>
      <c r="AW22" s="6">
        <v>80</v>
      </c>
      <c r="AX22" s="6"/>
      <c r="AY22" s="6">
        <v>90</v>
      </c>
      <c r="AZ22" s="6"/>
      <c r="BA22" s="6"/>
      <c r="BB22" s="21"/>
      <c r="BC22" s="6"/>
      <c r="BE22" t="s">
        <v>90</v>
      </c>
    </row>
    <row r="23" spans="1:57" ht="14.1" customHeight="1" x14ac:dyDescent="0.2">
      <c r="A23" s="7">
        <v>18</v>
      </c>
      <c r="B23" s="18" t="s">
        <v>40</v>
      </c>
      <c r="C23" t="s">
        <v>5</v>
      </c>
      <c r="D23" t="s">
        <v>84</v>
      </c>
      <c r="E23" t="s">
        <v>85</v>
      </c>
      <c r="F23" t="s">
        <v>86</v>
      </c>
      <c r="G23" s="19">
        <v>0.37361111111111112</v>
      </c>
      <c r="I23">
        <v>700</v>
      </c>
      <c r="L23" s="23">
        <f t="shared" si="0"/>
        <v>700</v>
      </c>
      <c r="M23" s="6">
        <f t="shared" si="1"/>
        <v>700</v>
      </c>
      <c r="N23" s="6" t="s">
        <v>17</v>
      </c>
      <c r="O23" s="9"/>
      <c r="P23" s="9"/>
      <c r="Q23" s="9">
        <v>20</v>
      </c>
      <c r="R23" s="9">
        <v>20</v>
      </c>
      <c r="S23" s="9">
        <v>20</v>
      </c>
      <c r="T23" s="9"/>
      <c r="U23" s="8"/>
      <c r="V23" s="8"/>
      <c r="W23" s="8"/>
      <c r="X23" s="8"/>
      <c r="Y23" s="8">
        <v>30</v>
      </c>
      <c r="Z23" s="8">
        <v>30</v>
      </c>
      <c r="AA23" s="6"/>
      <c r="AB23" s="6"/>
      <c r="AC23" s="6">
        <v>40</v>
      </c>
      <c r="AD23" s="6"/>
      <c r="AE23" s="6">
        <v>40</v>
      </c>
      <c r="AF23" s="6"/>
      <c r="AG23" s="6">
        <v>50</v>
      </c>
      <c r="AH23" s="6"/>
      <c r="AI23" s="6"/>
      <c r="AJ23" s="6"/>
      <c r="AK23" s="6">
        <v>50</v>
      </c>
      <c r="AL23" s="6"/>
      <c r="AM23" s="6"/>
      <c r="AN23" s="6"/>
      <c r="AO23" s="6"/>
      <c r="AP23" s="6">
        <v>60</v>
      </c>
      <c r="AQ23" s="6"/>
      <c r="AR23" s="6"/>
      <c r="AS23" s="6"/>
      <c r="AT23" s="6"/>
      <c r="AU23" s="6">
        <v>70</v>
      </c>
      <c r="AV23" s="6">
        <v>80</v>
      </c>
      <c r="AW23" s="6"/>
      <c r="AX23" s="6"/>
      <c r="AY23" s="6">
        <v>90</v>
      </c>
      <c r="AZ23" s="6"/>
      <c r="BA23" s="6"/>
      <c r="BB23" s="6">
        <v>100</v>
      </c>
      <c r="BC23" s="6"/>
      <c r="BE23" t="s">
        <v>84</v>
      </c>
    </row>
    <row r="24" spans="1:57" ht="14.1" customHeight="1" x14ac:dyDescent="0.2">
      <c r="A24" s="7">
        <v>19</v>
      </c>
      <c r="B24" s="18" t="s">
        <v>40</v>
      </c>
      <c r="C24" t="s">
        <v>5</v>
      </c>
      <c r="D24" t="s">
        <v>94</v>
      </c>
      <c r="E24" t="s">
        <v>95</v>
      </c>
      <c r="F24" t="s">
        <v>96</v>
      </c>
      <c r="G24" s="19">
        <v>0.3756944444444445</v>
      </c>
      <c r="H24" t="s">
        <v>97</v>
      </c>
      <c r="I24">
        <v>650</v>
      </c>
      <c r="J24">
        <v>10</v>
      </c>
      <c r="K24" t="s">
        <v>167</v>
      </c>
      <c r="L24" s="23">
        <f t="shared" si="0"/>
        <v>700</v>
      </c>
      <c r="M24" s="6">
        <f t="shared" si="1"/>
        <v>710</v>
      </c>
      <c r="N24" s="6" t="s">
        <v>17</v>
      </c>
      <c r="O24" s="9"/>
      <c r="P24" s="9">
        <v>20</v>
      </c>
      <c r="Q24" s="9">
        <v>20</v>
      </c>
      <c r="R24" s="9"/>
      <c r="S24" s="9">
        <v>20</v>
      </c>
      <c r="T24" s="9"/>
      <c r="U24" s="8"/>
      <c r="V24" s="8">
        <v>30</v>
      </c>
      <c r="W24" s="8"/>
      <c r="X24" s="8">
        <v>30</v>
      </c>
      <c r="Y24" s="8"/>
      <c r="Z24" s="8">
        <v>30</v>
      </c>
      <c r="AA24" s="6"/>
      <c r="AB24" s="6"/>
      <c r="AC24" s="6">
        <v>40</v>
      </c>
      <c r="AD24" s="6"/>
      <c r="AE24" s="6">
        <v>40</v>
      </c>
      <c r="AF24" s="6">
        <v>40</v>
      </c>
      <c r="AG24" s="6">
        <v>50</v>
      </c>
      <c r="AH24" s="6"/>
      <c r="AI24" s="6"/>
      <c r="AJ24" s="6"/>
      <c r="AK24" s="6">
        <v>50</v>
      </c>
      <c r="AL24" s="6"/>
      <c r="AM24" s="6"/>
      <c r="AN24" s="6"/>
      <c r="AO24" s="6"/>
      <c r="AP24" s="6"/>
      <c r="AQ24" s="6"/>
      <c r="AR24" s="6"/>
      <c r="AS24" s="6"/>
      <c r="AT24" s="6"/>
      <c r="AU24" s="6">
        <v>70</v>
      </c>
      <c r="AV24" s="6">
        <v>80</v>
      </c>
      <c r="AW24" s="6"/>
      <c r="AX24" s="6"/>
      <c r="AY24" s="6">
        <v>90</v>
      </c>
      <c r="AZ24" s="6"/>
      <c r="BA24" s="6"/>
      <c r="BB24" s="6">
        <v>100</v>
      </c>
      <c r="BC24" s="6"/>
      <c r="BE24" t="s">
        <v>94</v>
      </c>
    </row>
    <row r="25" spans="1:57" ht="14.1" customHeight="1" x14ac:dyDescent="0.2">
      <c r="A25" s="7">
        <v>20</v>
      </c>
      <c r="B25" s="18" t="s">
        <v>40</v>
      </c>
      <c r="C25" t="s">
        <v>5</v>
      </c>
      <c r="D25" t="s">
        <v>87</v>
      </c>
      <c r="E25" t="s">
        <v>88</v>
      </c>
      <c r="F25" t="s">
        <v>89</v>
      </c>
      <c r="G25" s="19">
        <v>0.37291666666666662</v>
      </c>
      <c r="I25">
        <v>690</v>
      </c>
      <c r="L25" s="23">
        <f t="shared" si="0"/>
        <v>690</v>
      </c>
      <c r="M25" s="6">
        <f t="shared" si="1"/>
        <v>690</v>
      </c>
      <c r="N25" s="6" t="s">
        <v>17</v>
      </c>
      <c r="O25" s="9">
        <v>20</v>
      </c>
      <c r="P25" s="9">
        <v>20</v>
      </c>
      <c r="Q25" s="9">
        <v>20</v>
      </c>
      <c r="R25" s="9">
        <v>20</v>
      </c>
      <c r="S25" s="9"/>
      <c r="T25" s="9"/>
      <c r="U25" s="8">
        <v>30</v>
      </c>
      <c r="V25" s="8">
        <v>30</v>
      </c>
      <c r="W25" s="8">
        <v>30</v>
      </c>
      <c r="X25" s="8"/>
      <c r="Y25" s="8"/>
      <c r="Z25" s="8"/>
      <c r="AA25" s="21"/>
      <c r="AB25" s="21"/>
      <c r="AC25" s="6"/>
      <c r="AD25" s="6">
        <v>40</v>
      </c>
      <c r="AE25" s="6">
        <v>40</v>
      </c>
      <c r="AF25" s="6">
        <v>40</v>
      </c>
      <c r="AG25" s="6">
        <v>50</v>
      </c>
      <c r="AH25" s="6"/>
      <c r="AI25" s="21"/>
      <c r="AJ25" s="6"/>
      <c r="AK25" s="6">
        <v>50</v>
      </c>
      <c r="AL25" s="6"/>
      <c r="AM25" s="6"/>
      <c r="AN25" s="6">
        <v>60</v>
      </c>
      <c r="AO25" s="6"/>
      <c r="AP25" s="6"/>
      <c r="AQ25" s="6"/>
      <c r="AR25" s="6"/>
      <c r="AS25" s="6">
        <v>70</v>
      </c>
      <c r="AT25" s="6"/>
      <c r="AU25" s="6"/>
      <c r="AV25" s="6">
        <v>80</v>
      </c>
      <c r="AW25" s="6"/>
      <c r="AX25" s="6"/>
      <c r="AY25" s="6">
        <v>90</v>
      </c>
      <c r="AZ25" s="6"/>
      <c r="BA25" s="6"/>
      <c r="BB25" s="6"/>
      <c r="BC25" s="6"/>
      <c r="BE25" t="s">
        <v>87</v>
      </c>
    </row>
    <row r="26" spans="1:57" ht="14.1" customHeight="1" x14ac:dyDescent="0.2">
      <c r="A26" s="7">
        <v>21</v>
      </c>
      <c r="B26" s="18" t="s">
        <v>40</v>
      </c>
      <c r="C26" t="s">
        <v>5</v>
      </c>
      <c r="D26" t="s">
        <v>98</v>
      </c>
      <c r="E26" t="s">
        <v>6</v>
      </c>
      <c r="F26" t="s">
        <v>99</v>
      </c>
      <c r="G26" s="19">
        <v>0.37291666666666662</v>
      </c>
      <c r="I26">
        <v>630</v>
      </c>
      <c r="L26" s="23">
        <f t="shared" si="0"/>
        <v>630</v>
      </c>
      <c r="M26" s="6">
        <f t="shared" si="1"/>
        <v>630</v>
      </c>
      <c r="N26" s="6" t="s">
        <v>17</v>
      </c>
      <c r="O26" s="9"/>
      <c r="P26" s="9"/>
      <c r="Q26" s="9"/>
      <c r="R26" s="9">
        <v>20</v>
      </c>
      <c r="S26" s="9">
        <v>20</v>
      </c>
      <c r="T26" s="9"/>
      <c r="U26" s="8"/>
      <c r="V26" s="8"/>
      <c r="W26" s="8">
        <v>30</v>
      </c>
      <c r="X26" s="8">
        <v>30</v>
      </c>
      <c r="Y26" s="8"/>
      <c r="Z26" s="8">
        <v>30</v>
      </c>
      <c r="AA26" s="6"/>
      <c r="AB26" s="6"/>
      <c r="AC26" s="6"/>
      <c r="AD26" s="6"/>
      <c r="AE26" s="6"/>
      <c r="AF26" s="6">
        <v>40</v>
      </c>
      <c r="AG26" s="6"/>
      <c r="AH26" s="6"/>
      <c r="AI26" s="6"/>
      <c r="AJ26" s="6"/>
      <c r="AK26" s="6"/>
      <c r="AL26" s="6">
        <v>50</v>
      </c>
      <c r="AM26" s="6"/>
      <c r="AN26" s="6"/>
      <c r="AO26" s="6">
        <v>60</v>
      </c>
      <c r="AP26" s="6">
        <v>60</v>
      </c>
      <c r="AQ26" s="6">
        <v>60</v>
      </c>
      <c r="AR26" s="6"/>
      <c r="AS26" s="6"/>
      <c r="AT26" s="6">
        <v>70</v>
      </c>
      <c r="AU26" s="6"/>
      <c r="AV26" s="6"/>
      <c r="AW26" s="6">
        <v>80</v>
      </c>
      <c r="AX26" s="6">
        <v>80</v>
      </c>
      <c r="AY26" s="6"/>
      <c r="AZ26" s="6"/>
      <c r="BA26" s="6"/>
      <c r="BB26" s="6"/>
      <c r="BC26" s="6"/>
      <c r="BE26" t="s">
        <v>98</v>
      </c>
    </row>
    <row r="27" spans="1:57" ht="14.1" customHeight="1" x14ac:dyDescent="0.2">
      <c r="A27" s="7">
        <v>22</v>
      </c>
      <c r="B27" s="18" t="s">
        <v>40</v>
      </c>
      <c r="C27" t="s">
        <v>5</v>
      </c>
      <c r="D27" t="s">
        <v>100</v>
      </c>
      <c r="E27" t="s">
        <v>101</v>
      </c>
      <c r="F27" t="s">
        <v>102</v>
      </c>
      <c r="G27" s="19">
        <v>0.37013888888888885</v>
      </c>
      <c r="I27">
        <v>630</v>
      </c>
      <c r="L27" s="23">
        <f t="shared" si="0"/>
        <v>550</v>
      </c>
      <c r="M27" s="6">
        <f t="shared" si="1"/>
        <v>550</v>
      </c>
      <c r="N27" s="6" t="s">
        <v>17</v>
      </c>
      <c r="O27" s="9"/>
      <c r="P27" s="9"/>
      <c r="Q27" s="9"/>
      <c r="R27" s="9">
        <v>20</v>
      </c>
      <c r="S27" s="9">
        <v>20</v>
      </c>
      <c r="T27" s="9"/>
      <c r="U27" s="8"/>
      <c r="V27" s="8">
        <v>30</v>
      </c>
      <c r="W27" s="8">
        <v>30</v>
      </c>
      <c r="X27" s="8">
        <v>30</v>
      </c>
      <c r="Y27" s="8"/>
      <c r="Z27" s="8"/>
      <c r="AA27" s="6"/>
      <c r="AB27" s="6"/>
      <c r="AC27" s="6"/>
      <c r="AD27" s="6"/>
      <c r="AE27" s="6"/>
      <c r="AF27" s="6">
        <v>40</v>
      </c>
      <c r="AG27" s="6"/>
      <c r="AH27" s="6"/>
      <c r="AI27" s="6"/>
      <c r="AJ27" s="6"/>
      <c r="AK27" s="6"/>
      <c r="AL27" s="6">
        <v>50</v>
      </c>
      <c r="AM27" s="6"/>
      <c r="AN27" s="6"/>
      <c r="AO27" s="6">
        <v>60</v>
      </c>
      <c r="AP27" s="6">
        <v>60</v>
      </c>
      <c r="AQ27" s="6">
        <v>60</v>
      </c>
      <c r="AR27" s="6"/>
      <c r="AS27" s="6"/>
      <c r="AT27" s="6">
        <v>70</v>
      </c>
      <c r="AU27" s="6"/>
      <c r="AV27" s="6"/>
      <c r="AW27" s="21"/>
      <c r="AX27" s="6">
        <v>80</v>
      </c>
      <c r="AY27" s="6"/>
      <c r="AZ27" s="6"/>
      <c r="BA27" s="6"/>
      <c r="BB27" s="6"/>
      <c r="BC27" s="6"/>
      <c r="BE27" t="s">
        <v>100</v>
      </c>
    </row>
    <row r="28" spans="1:57" ht="14.1" customHeight="1" x14ac:dyDescent="0.2">
      <c r="A28" s="7">
        <v>23</v>
      </c>
      <c r="B28" s="18" t="s">
        <v>40</v>
      </c>
      <c r="C28" t="s">
        <v>5</v>
      </c>
      <c r="D28" t="s">
        <v>103</v>
      </c>
      <c r="E28" t="s">
        <v>104</v>
      </c>
      <c r="F28" t="s">
        <v>105</v>
      </c>
      <c r="G28" s="19">
        <v>0.36458333333333331</v>
      </c>
      <c r="I28">
        <v>510</v>
      </c>
      <c r="L28" s="23">
        <f t="shared" si="0"/>
        <v>490</v>
      </c>
      <c r="M28" s="6">
        <f t="shared" si="1"/>
        <v>490</v>
      </c>
      <c r="N28" s="6" t="s">
        <v>17</v>
      </c>
      <c r="O28" s="9"/>
      <c r="P28" s="9"/>
      <c r="Q28" s="22"/>
      <c r="R28" s="9"/>
      <c r="S28" s="9">
        <v>20</v>
      </c>
      <c r="T28" s="9"/>
      <c r="U28" s="8"/>
      <c r="V28" s="8"/>
      <c r="W28" s="8">
        <v>30</v>
      </c>
      <c r="X28" s="8">
        <v>30</v>
      </c>
      <c r="Y28" s="8">
        <v>30</v>
      </c>
      <c r="Z28" s="8"/>
      <c r="AA28" s="6"/>
      <c r="AB28" s="6"/>
      <c r="AC28" s="6"/>
      <c r="AD28" s="6"/>
      <c r="AE28" s="6"/>
      <c r="AF28" s="6">
        <v>40</v>
      </c>
      <c r="AG28" s="6"/>
      <c r="AH28" s="6"/>
      <c r="AI28" s="6"/>
      <c r="AJ28" s="6"/>
      <c r="AK28" s="6"/>
      <c r="AL28" s="6">
        <v>50</v>
      </c>
      <c r="AM28" s="6"/>
      <c r="AN28" s="6">
        <v>60</v>
      </c>
      <c r="AO28" s="6"/>
      <c r="AP28" s="6"/>
      <c r="AQ28" s="6"/>
      <c r="AR28" s="6"/>
      <c r="AS28" s="6"/>
      <c r="AT28" s="6">
        <v>70</v>
      </c>
      <c r="AU28" s="6">
        <v>70</v>
      </c>
      <c r="AV28" s="6"/>
      <c r="AW28" s="6"/>
      <c r="AX28" s="6"/>
      <c r="AY28" s="6"/>
      <c r="AZ28" s="6">
        <v>90</v>
      </c>
      <c r="BA28" s="6"/>
      <c r="BB28" s="6"/>
      <c r="BC28" s="6"/>
      <c r="BE28" t="s">
        <v>103</v>
      </c>
    </row>
    <row r="29" spans="1:57" x14ac:dyDescent="0.2">
      <c r="A29" s="7">
        <v>24</v>
      </c>
      <c r="B29" s="18" t="s">
        <v>40</v>
      </c>
      <c r="C29" t="s">
        <v>5</v>
      </c>
      <c r="D29" t="s">
        <v>109</v>
      </c>
      <c r="E29" t="s">
        <v>110</v>
      </c>
      <c r="F29" t="s">
        <v>111</v>
      </c>
      <c r="G29" s="19">
        <v>0.36944444444444446</v>
      </c>
      <c r="I29">
        <v>490</v>
      </c>
      <c r="L29" s="23">
        <f t="shared" si="0"/>
        <v>490</v>
      </c>
      <c r="M29" s="6">
        <f t="shared" si="1"/>
        <v>490</v>
      </c>
      <c r="N29" s="6" t="s">
        <v>17</v>
      </c>
      <c r="O29" s="9"/>
      <c r="P29" s="9"/>
      <c r="Q29" s="9"/>
      <c r="R29" s="9">
        <v>20</v>
      </c>
      <c r="S29" s="9">
        <v>20</v>
      </c>
      <c r="T29" s="9">
        <v>20</v>
      </c>
      <c r="U29" s="8"/>
      <c r="V29" s="8">
        <v>30</v>
      </c>
      <c r="W29" s="8">
        <v>30</v>
      </c>
      <c r="X29" s="8"/>
      <c r="Y29" s="8"/>
      <c r="Z29" s="8"/>
      <c r="AA29" s="6"/>
      <c r="AB29" s="6"/>
      <c r="AC29" s="6"/>
      <c r="AD29" s="6"/>
      <c r="AE29" s="6"/>
      <c r="AF29" s="6">
        <v>40</v>
      </c>
      <c r="AG29" s="6"/>
      <c r="AH29" s="6">
        <v>50</v>
      </c>
      <c r="AI29" s="6"/>
      <c r="AJ29" s="6"/>
      <c r="AK29" s="6"/>
      <c r="AL29" s="6">
        <v>50</v>
      </c>
      <c r="AM29" s="6"/>
      <c r="AN29" s="6"/>
      <c r="AO29" s="6"/>
      <c r="AP29" s="6">
        <v>60</v>
      </c>
      <c r="AQ29" s="6"/>
      <c r="AR29" s="6"/>
      <c r="AS29" s="6"/>
      <c r="AT29" s="6"/>
      <c r="AU29" s="6"/>
      <c r="AV29" s="6"/>
      <c r="AW29" s="6"/>
      <c r="AX29" s="6">
        <v>80</v>
      </c>
      <c r="AY29" s="6"/>
      <c r="AZ29" s="6"/>
      <c r="BA29" s="6">
        <v>90</v>
      </c>
      <c r="BB29" s="6"/>
      <c r="BC29" s="6"/>
      <c r="BE29" t="s">
        <v>109</v>
      </c>
    </row>
    <row r="30" spans="1:57" x14ac:dyDescent="0.2">
      <c r="A30" s="7">
        <v>25</v>
      </c>
      <c r="B30" s="18" t="s">
        <v>40</v>
      </c>
      <c r="C30" t="s">
        <v>5</v>
      </c>
      <c r="D30" t="s">
        <v>106</v>
      </c>
      <c r="E30" t="s">
        <v>107</v>
      </c>
      <c r="F30" t="s">
        <v>108</v>
      </c>
      <c r="G30" s="19">
        <v>0.3659722222222222</v>
      </c>
      <c r="I30">
        <v>490</v>
      </c>
      <c r="L30" s="23">
        <f t="shared" si="0"/>
        <v>460</v>
      </c>
      <c r="M30" s="6">
        <f t="shared" si="1"/>
        <v>460</v>
      </c>
      <c r="N30" s="6" t="s">
        <v>17</v>
      </c>
      <c r="O30" s="9"/>
      <c r="P30" s="9"/>
      <c r="Q30" s="9"/>
      <c r="R30" s="9">
        <v>20</v>
      </c>
      <c r="S30" s="9">
        <v>20</v>
      </c>
      <c r="T30" s="9"/>
      <c r="U30" s="8"/>
      <c r="V30" s="8">
        <v>30</v>
      </c>
      <c r="W30" s="8">
        <v>30</v>
      </c>
      <c r="X30" s="8">
        <v>30</v>
      </c>
      <c r="Y30" s="8"/>
      <c r="Z30" s="21"/>
      <c r="AA30" s="6"/>
      <c r="AB30" s="6"/>
      <c r="AC30" s="6"/>
      <c r="AD30" s="6"/>
      <c r="AE30" s="6"/>
      <c r="AF30" s="6">
        <v>40</v>
      </c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>
        <v>60</v>
      </c>
      <c r="AR30" s="6"/>
      <c r="AS30" s="6"/>
      <c r="AT30" s="6"/>
      <c r="AU30" s="6">
        <v>70</v>
      </c>
      <c r="AV30" s="6"/>
      <c r="AW30" s="6">
        <v>80</v>
      </c>
      <c r="AX30" s="6">
        <v>80</v>
      </c>
      <c r="AY30" s="6"/>
      <c r="AZ30" s="6"/>
      <c r="BA30" s="6"/>
      <c r="BB30" s="6"/>
      <c r="BC30" s="6"/>
      <c r="BE30" t="s">
        <v>106</v>
      </c>
    </row>
    <row r="31" spans="1:57" ht="14.1" customHeight="1" x14ac:dyDescent="0.2">
      <c r="A31" s="7">
        <v>26</v>
      </c>
      <c r="L31" s="23"/>
    </row>
    <row r="32" spans="1:57" x14ac:dyDescent="0.2">
      <c r="A32" s="7">
        <v>27</v>
      </c>
      <c r="B32" s="18" t="s">
        <v>40</v>
      </c>
      <c r="C32" t="s">
        <v>5</v>
      </c>
      <c r="D32" t="s">
        <v>32</v>
      </c>
      <c r="E32" t="s">
        <v>33</v>
      </c>
      <c r="F32" t="s">
        <v>116</v>
      </c>
      <c r="G32" s="19">
        <v>0.36805555555555558</v>
      </c>
      <c r="H32">
        <v>1010</v>
      </c>
      <c r="I32" t="s">
        <v>115</v>
      </c>
      <c r="L32" s="23"/>
      <c r="M32" s="6">
        <f t="shared" ref="M32:M33" si="2">SUM(O32:BB32)</f>
        <v>0</v>
      </c>
      <c r="N32" s="6" t="s">
        <v>17</v>
      </c>
      <c r="O32" s="9"/>
      <c r="P32" s="9"/>
      <c r="Q32" s="9"/>
      <c r="R32" s="9"/>
      <c r="S32" s="9"/>
      <c r="T32" s="9"/>
      <c r="U32" s="8"/>
      <c r="V32" s="8"/>
      <c r="W32" s="8"/>
      <c r="X32" s="8"/>
      <c r="Y32" s="8"/>
      <c r="Z32" s="8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E32" t="s">
        <v>32</v>
      </c>
    </row>
    <row r="33" spans="1:57" x14ac:dyDescent="0.2">
      <c r="A33" s="7">
        <v>28</v>
      </c>
      <c r="B33" s="18" t="s">
        <v>40</v>
      </c>
      <c r="C33" t="s">
        <v>5</v>
      </c>
      <c r="D33" t="s">
        <v>117</v>
      </c>
      <c r="E33" t="s">
        <v>34</v>
      </c>
      <c r="F33" t="s">
        <v>118</v>
      </c>
      <c r="G33" s="19">
        <v>0.3743055555555555</v>
      </c>
      <c r="H33">
        <v>960</v>
      </c>
      <c r="I33" t="s">
        <v>115</v>
      </c>
      <c r="L33" s="23"/>
      <c r="M33" s="6">
        <f t="shared" si="2"/>
        <v>0</v>
      </c>
      <c r="N33" s="6" t="s">
        <v>17</v>
      </c>
      <c r="O33" s="9"/>
      <c r="P33" s="9"/>
      <c r="Q33" s="9"/>
      <c r="R33" s="9"/>
      <c r="S33" s="9"/>
      <c r="T33" s="9"/>
      <c r="U33" s="8"/>
      <c r="V33" s="8"/>
      <c r="W33" s="8"/>
      <c r="X33" s="8"/>
      <c r="Y33" s="8"/>
      <c r="Z33" s="8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1"/>
      <c r="BE33" t="s">
        <v>117</v>
      </c>
    </row>
    <row r="34" spans="1:57" x14ac:dyDescent="0.2">
      <c r="B34" s="18" t="s">
        <v>40</v>
      </c>
      <c r="C34" t="s">
        <v>5</v>
      </c>
      <c r="G34" s="19"/>
      <c r="L34" s="23"/>
      <c r="M34" s="6"/>
      <c r="N34" s="6"/>
      <c r="O34" s="9"/>
      <c r="P34" s="9"/>
      <c r="Q34" s="9"/>
      <c r="R34" s="9"/>
      <c r="S34" s="9"/>
      <c r="T34" s="9"/>
      <c r="U34" s="8"/>
      <c r="V34" s="8"/>
      <c r="W34" s="8"/>
      <c r="X34" s="8"/>
      <c r="Y34" s="8"/>
      <c r="Z34" s="8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7" x14ac:dyDescent="0.2">
      <c r="G35" s="19"/>
      <c r="L35" s="23"/>
      <c r="N35" s="2" t="s">
        <v>20</v>
      </c>
      <c r="O35" s="2">
        <v>21</v>
      </c>
      <c r="P35" s="2">
        <v>22</v>
      </c>
      <c r="Q35" s="2">
        <v>23</v>
      </c>
      <c r="R35" s="2">
        <v>24</v>
      </c>
      <c r="S35" s="3">
        <v>25</v>
      </c>
      <c r="T35" s="3">
        <v>26</v>
      </c>
      <c r="U35" s="3">
        <v>31</v>
      </c>
      <c r="V35" s="3">
        <v>32</v>
      </c>
      <c r="W35" s="3">
        <v>33</v>
      </c>
      <c r="X35" s="3">
        <v>34</v>
      </c>
      <c r="Y35" s="3">
        <v>35</v>
      </c>
      <c r="Z35" s="3">
        <v>36</v>
      </c>
      <c r="AA35" s="3">
        <v>41</v>
      </c>
      <c r="AB35" s="3">
        <v>42</v>
      </c>
      <c r="AC35" s="3">
        <v>43</v>
      </c>
      <c r="AD35" s="3">
        <v>44</v>
      </c>
      <c r="AE35" s="3">
        <v>45</v>
      </c>
      <c r="AF35" s="3">
        <v>46</v>
      </c>
      <c r="AG35" s="3">
        <v>51</v>
      </c>
      <c r="AH35" s="3">
        <v>52</v>
      </c>
      <c r="AI35" s="3">
        <v>53</v>
      </c>
      <c r="AJ35" s="3">
        <v>54</v>
      </c>
      <c r="AK35" s="3">
        <v>55</v>
      </c>
      <c r="AL35" s="3">
        <v>56</v>
      </c>
      <c r="AM35" s="3">
        <v>61</v>
      </c>
      <c r="AN35" s="3">
        <v>62</v>
      </c>
      <c r="AO35" s="3">
        <v>63</v>
      </c>
      <c r="AP35" s="3">
        <v>64</v>
      </c>
      <c r="AQ35" s="3">
        <v>65</v>
      </c>
      <c r="AR35" s="3">
        <v>71</v>
      </c>
      <c r="AS35" s="3">
        <v>72</v>
      </c>
      <c r="AT35" s="3">
        <v>73</v>
      </c>
      <c r="AU35" s="3">
        <v>74</v>
      </c>
      <c r="AV35" s="3">
        <v>81</v>
      </c>
      <c r="AW35" s="3">
        <v>82</v>
      </c>
      <c r="AX35" s="3">
        <v>83</v>
      </c>
      <c r="AY35" s="3">
        <v>91</v>
      </c>
      <c r="AZ35" s="3">
        <v>92</v>
      </c>
      <c r="BA35" s="3">
        <v>93</v>
      </c>
      <c r="BB35" s="3">
        <v>101</v>
      </c>
      <c r="BC35" s="6"/>
    </row>
    <row r="36" spans="1:57" x14ac:dyDescent="0.2">
      <c r="G36" s="19"/>
      <c r="L36" s="23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6"/>
    </row>
    <row r="37" spans="1:57" ht="14.1" customHeight="1" x14ac:dyDescent="0.2">
      <c r="A37" s="7">
        <v>1</v>
      </c>
      <c r="B37" s="18" t="s">
        <v>40</v>
      </c>
      <c r="C37" t="s">
        <v>4</v>
      </c>
      <c r="D37" t="s">
        <v>8</v>
      </c>
      <c r="E37" t="s">
        <v>14</v>
      </c>
      <c r="F37" t="s">
        <v>15</v>
      </c>
      <c r="G37" s="19">
        <v>0.37361111111111112</v>
      </c>
      <c r="H37" t="s">
        <v>119</v>
      </c>
      <c r="I37">
        <v>963</v>
      </c>
      <c r="J37">
        <v>97</v>
      </c>
      <c r="K37" t="s">
        <v>166</v>
      </c>
      <c r="L37" s="23">
        <f t="shared" ref="L37:L47" si="3">+M37-J37</f>
        <v>873</v>
      </c>
      <c r="M37" s="6">
        <f t="shared" ref="M37:M47" si="4">SUM(O37:BB37)</f>
        <v>970</v>
      </c>
      <c r="N37" s="6" t="s">
        <v>17</v>
      </c>
      <c r="O37" s="9">
        <v>20</v>
      </c>
      <c r="P37" s="9"/>
      <c r="Q37" s="9"/>
      <c r="R37" s="9">
        <v>20</v>
      </c>
      <c r="S37" s="9"/>
      <c r="T37" s="9"/>
      <c r="U37" s="8">
        <v>30</v>
      </c>
      <c r="V37" s="8">
        <v>30</v>
      </c>
      <c r="W37" s="8">
        <v>30</v>
      </c>
      <c r="X37" s="8">
        <v>30</v>
      </c>
      <c r="Y37" s="8"/>
      <c r="Z37" s="8"/>
      <c r="AA37" s="6">
        <v>40</v>
      </c>
      <c r="AB37" s="6">
        <v>40</v>
      </c>
      <c r="AC37" s="6">
        <v>40</v>
      </c>
      <c r="AD37" s="6">
        <v>40</v>
      </c>
      <c r="AE37" s="6"/>
      <c r="AF37" s="6">
        <v>40</v>
      </c>
      <c r="AG37" s="6">
        <v>50</v>
      </c>
      <c r="AH37" s="6">
        <v>50</v>
      </c>
      <c r="AI37" s="6">
        <v>50</v>
      </c>
      <c r="AJ37" s="6"/>
      <c r="AK37" s="6"/>
      <c r="AL37" s="6"/>
      <c r="AM37" s="6">
        <v>60</v>
      </c>
      <c r="AN37" s="6">
        <v>60</v>
      </c>
      <c r="AO37" s="6"/>
      <c r="AP37" s="6"/>
      <c r="AQ37" s="6"/>
      <c r="AR37" s="6"/>
      <c r="AS37" s="6">
        <v>70</v>
      </c>
      <c r="AT37" s="6"/>
      <c r="AU37" s="6"/>
      <c r="AV37" s="6"/>
      <c r="AW37" s="6">
        <v>80</v>
      </c>
      <c r="AX37" s="6"/>
      <c r="AY37" s="6">
        <v>90</v>
      </c>
      <c r="AZ37" s="6"/>
      <c r="BA37" s="6"/>
      <c r="BB37" s="6">
        <v>100</v>
      </c>
      <c r="BC37" s="6"/>
      <c r="BE37" t="s">
        <v>8</v>
      </c>
    </row>
    <row r="38" spans="1:57" x14ac:dyDescent="0.2">
      <c r="A38" s="7">
        <v>2</v>
      </c>
      <c r="B38" s="18" t="s">
        <v>40</v>
      </c>
      <c r="C38" t="s">
        <v>4</v>
      </c>
      <c r="D38" t="s">
        <v>120</v>
      </c>
      <c r="E38" t="s">
        <v>37</v>
      </c>
      <c r="F38" t="s">
        <v>121</v>
      </c>
      <c r="G38" s="19">
        <v>0.37152777777777773</v>
      </c>
      <c r="I38">
        <v>830</v>
      </c>
      <c r="L38" s="23">
        <f t="shared" si="3"/>
        <v>830</v>
      </c>
      <c r="M38" s="6">
        <f t="shared" si="4"/>
        <v>830</v>
      </c>
      <c r="N38" s="6" t="s">
        <v>17</v>
      </c>
      <c r="O38" s="9"/>
      <c r="P38" s="9"/>
      <c r="Q38" s="9"/>
      <c r="R38" s="9">
        <v>20</v>
      </c>
      <c r="S38" s="9">
        <v>20</v>
      </c>
      <c r="T38" s="9"/>
      <c r="U38" s="8"/>
      <c r="V38" s="8">
        <v>30</v>
      </c>
      <c r="W38" s="8"/>
      <c r="X38" s="8">
        <v>30</v>
      </c>
      <c r="Y38" s="8"/>
      <c r="Z38" s="8"/>
      <c r="AA38" s="6">
        <v>40</v>
      </c>
      <c r="AB38" s="6">
        <v>40</v>
      </c>
      <c r="AC38" s="6">
        <v>40</v>
      </c>
      <c r="AD38" s="6"/>
      <c r="AE38" s="6"/>
      <c r="AF38" s="6"/>
      <c r="AG38" s="6">
        <v>50</v>
      </c>
      <c r="AH38" s="6">
        <v>50</v>
      </c>
      <c r="AI38" s="6"/>
      <c r="AJ38" s="6"/>
      <c r="AK38" s="6"/>
      <c r="AL38" s="6"/>
      <c r="AM38" s="6">
        <v>60</v>
      </c>
      <c r="AN38" s="6">
        <v>60</v>
      </c>
      <c r="AO38" s="6"/>
      <c r="AP38" s="6">
        <v>60</v>
      </c>
      <c r="AQ38" s="6">
        <v>60</v>
      </c>
      <c r="AR38" s="6"/>
      <c r="AS38" s="6"/>
      <c r="AT38" s="6"/>
      <c r="AU38" s="6"/>
      <c r="AV38" s="6"/>
      <c r="AW38" s="6"/>
      <c r="AX38" s="6">
        <v>80</v>
      </c>
      <c r="AY38" s="6">
        <v>90</v>
      </c>
      <c r="AZ38" s="6"/>
      <c r="BA38" s="6"/>
      <c r="BB38" s="6">
        <v>100</v>
      </c>
      <c r="BE38" t="s">
        <v>120</v>
      </c>
    </row>
    <row r="39" spans="1:57" x14ac:dyDescent="0.2">
      <c r="A39" s="7">
        <v>3</v>
      </c>
      <c r="B39" s="18" t="s">
        <v>40</v>
      </c>
      <c r="C39" t="s">
        <v>4</v>
      </c>
      <c r="D39" t="s">
        <v>122</v>
      </c>
      <c r="E39" t="s">
        <v>123</v>
      </c>
      <c r="F39" t="s">
        <v>124</v>
      </c>
      <c r="G39" s="19">
        <v>0.37013888888888885</v>
      </c>
      <c r="I39">
        <v>740</v>
      </c>
      <c r="L39" s="23">
        <f t="shared" si="3"/>
        <v>740</v>
      </c>
      <c r="M39" s="6">
        <f t="shared" si="4"/>
        <v>740</v>
      </c>
      <c r="N39" s="6" t="s">
        <v>17</v>
      </c>
      <c r="O39" s="9">
        <v>20</v>
      </c>
      <c r="P39" s="9">
        <v>20</v>
      </c>
      <c r="Q39" s="9">
        <v>20</v>
      </c>
      <c r="R39" s="9"/>
      <c r="S39" s="9">
        <v>20</v>
      </c>
      <c r="T39" s="9"/>
      <c r="U39" s="8">
        <v>30</v>
      </c>
      <c r="V39" s="8">
        <v>30</v>
      </c>
      <c r="W39" s="8"/>
      <c r="X39" s="8"/>
      <c r="Y39" s="8"/>
      <c r="Z39" s="8"/>
      <c r="AA39" s="6">
        <v>40</v>
      </c>
      <c r="AB39" s="6">
        <v>40</v>
      </c>
      <c r="AC39" s="6"/>
      <c r="AD39" s="6"/>
      <c r="AE39" s="6">
        <v>40</v>
      </c>
      <c r="AF39" s="6">
        <v>40</v>
      </c>
      <c r="AG39" s="6">
        <v>50</v>
      </c>
      <c r="AH39" s="6">
        <v>50</v>
      </c>
      <c r="AI39" s="6"/>
      <c r="AJ39" s="6"/>
      <c r="AK39" s="6">
        <v>50</v>
      </c>
      <c r="AL39" s="6"/>
      <c r="AM39" s="6">
        <v>60</v>
      </c>
      <c r="AN39" s="6">
        <v>60</v>
      </c>
      <c r="AO39" s="6"/>
      <c r="AP39" s="6"/>
      <c r="AQ39" s="6"/>
      <c r="AR39" s="6"/>
      <c r="AS39" s="6"/>
      <c r="AT39" s="6"/>
      <c r="AU39" s="6"/>
      <c r="AV39" s="6">
        <v>80</v>
      </c>
      <c r="AW39" s="6"/>
      <c r="AX39" s="6"/>
      <c r="AY39" s="6">
        <v>90</v>
      </c>
      <c r="AZ39" s="6"/>
      <c r="BA39" s="6"/>
      <c r="BB39" s="6"/>
      <c r="BE39" t="s">
        <v>122</v>
      </c>
    </row>
    <row r="40" spans="1:57" x14ac:dyDescent="0.2">
      <c r="A40" s="7">
        <v>4</v>
      </c>
      <c r="B40" s="18" t="s">
        <v>40</v>
      </c>
      <c r="C40" t="s">
        <v>4</v>
      </c>
      <c r="D40" t="s">
        <v>126</v>
      </c>
      <c r="E40" t="s">
        <v>36</v>
      </c>
      <c r="F40" t="s">
        <v>127</v>
      </c>
      <c r="G40" s="19">
        <v>0.37013888888888885</v>
      </c>
      <c r="I40">
        <v>680</v>
      </c>
      <c r="L40" s="23">
        <f t="shared" si="3"/>
        <v>680</v>
      </c>
      <c r="M40" s="6">
        <f>SUM(O40:BB40)</f>
        <v>680</v>
      </c>
      <c r="N40" s="6" t="s">
        <v>17</v>
      </c>
      <c r="O40" s="9"/>
      <c r="P40" s="9"/>
      <c r="Q40" s="9">
        <v>20</v>
      </c>
      <c r="R40" s="9">
        <v>20</v>
      </c>
      <c r="S40" s="9">
        <v>20</v>
      </c>
      <c r="T40" s="9"/>
      <c r="U40" s="8"/>
      <c r="V40" s="8">
        <v>30</v>
      </c>
      <c r="W40" s="8"/>
      <c r="X40" s="8">
        <v>30</v>
      </c>
      <c r="Y40" s="8"/>
      <c r="Z40" s="8">
        <v>30</v>
      </c>
      <c r="AA40" s="6"/>
      <c r="AB40" s="6"/>
      <c r="AC40" s="6">
        <v>40</v>
      </c>
      <c r="AD40" s="6"/>
      <c r="AE40" s="6">
        <v>40</v>
      </c>
      <c r="AF40" s="6"/>
      <c r="AG40" s="6">
        <v>50</v>
      </c>
      <c r="AH40" s="6"/>
      <c r="AI40" s="6"/>
      <c r="AJ40" s="6"/>
      <c r="AK40" s="6"/>
      <c r="AL40" s="6"/>
      <c r="AM40" s="6">
        <v>60</v>
      </c>
      <c r="AN40" s="6"/>
      <c r="AO40" s="6"/>
      <c r="AP40" s="6"/>
      <c r="AQ40" s="6"/>
      <c r="AR40" s="6"/>
      <c r="AS40" s="6"/>
      <c r="AT40" s="6"/>
      <c r="AU40" s="6">
        <v>70</v>
      </c>
      <c r="AV40" s="6">
        <v>80</v>
      </c>
      <c r="AW40" s="6"/>
      <c r="AX40" s="6"/>
      <c r="AY40" s="6">
        <v>90</v>
      </c>
      <c r="AZ40" s="6"/>
      <c r="BA40" s="6"/>
      <c r="BB40" s="6">
        <v>100</v>
      </c>
      <c r="BE40" t="s">
        <v>126</v>
      </c>
    </row>
    <row r="41" spans="1:57" x14ac:dyDescent="0.2">
      <c r="A41" s="7">
        <v>5</v>
      </c>
      <c r="B41" s="18" t="s">
        <v>40</v>
      </c>
      <c r="C41" t="s">
        <v>4</v>
      </c>
      <c r="D41" t="s">
        <v>11</v>
      </c>
      <c r="E41" t="s">
        <v>12</v>
      </c>
      <c r="F41" t="s">
        <v>125</v>
      </c>
      <c r="G41" s="19">
        <v>0.37361111111111112</v>
      </c>
      <c r="I41">
        <v>690</v>
      </c>
      <c r="L41" s="23">
        <f t="shared" si="3"/>
        <v>680</v>
      </c>
      <c r="M41" s="6">
        <f>SUM(O41:BB41)</f>
        <v>680</v>
      </c>
      <c r="N41" s="6" t="s">
        <v>17</v>
      </c>
      <c r="O41" s="9"/>
      <c r="P41" s="9"/>
      <c r="Q41" s="9"/>
      <c r="R41" s="9">
        <v>20</v>
      </c>
      <c r="S41" s="9"/>
      <c r="T41" s="9"/>
      <c r="U41" s="8"/>
      <c r="V41" s="8">
        <v>30</v>
      </c>
      <c r="W41" s="8">
        <v>30</v>
      </c>
      <c r="X41" s="8">
        <v>30</v>
      </c>
      <c r="Y41" s="8"/>
      <c r="Z41" s="8"/>
      <c r="AA41" s="6"/>
      <c r="AB41" s="6">
        <v>40</v>
      </c>
      <c r="AC41" s="6">
        <v>40</v>
      </c>
      <c r="AD41" s="6"/>
      <c r="AE41" s="6"/>
      <c r="AF41" s="6">
        <v>40</v>
      </c>
      <c r="AG41" s="6">
        <v>50</v>
      </c>
      <c r="AH41" s="6"/>
      <c r="AI41" s="6"/>
      <c r="AJ41" s="6"/>
      <c r="AK41" s="6"/>
      <c r="AL41" s="6"/>
      <c r="AM41" s="6">
        <v>60</v>
      </c>
      <c r="AN41" s="6"/>
      <c r="AO41" s="6"/>
      <c r="AP41" s="6"/>
      <c r="AQ41" s="6"/>
      <c r="AR41" s="6"/>
      <c r="AS41" s="6">
        <v>70</v>
      </c>
      <c r="AT41" s="6"/>
      <c r="AU41" s="6"/>
      <c r="AV41" s="6"/>
      <c r="AW41" s="8">
        <v>80</v>
      </c>
      <c r="AX41" s="6"/>
      <c r="AY41" s="6">
        <v>90</v>
      </c>
      <c r="AZ41" s="6"/>
      <c r="BA41" s="6"/>
      <c r="BB41" s="6">
        <v>100</v>
      </c>
      <c r="BE41" t="s">
        <v>11</v>
      </c>
    </row>
    <row r="42" spans="1:57" x14ac:dyDescent="0.2">
      <c r="A42" s="7">
        <v>6</v>
      </c>
      <c r="B42" s="18" t="s">
        <v>40</v>
      </c>
      <c r="C42" t="s">
        <v>4</v>
      </c>
      <c r="D42" t="s">
        <v>128</v>
      </c>
      <c r="E42" t="s">
        <v>129</v>
      </c>
      <c r="F42" t="s">
        <v>130</v>
      </c>
      <c r="G42" s="19">
        <v>0.37013888888888885</v>
      </c>
      <c r="I42">
        <v>660</v>
      </c>
      <c r="L42" s="23">
        <f t="shared" si="3"/>
        <v>660</v>
      </c>
      <c r="M42" s="6">
        <f t="shared" si="4"/>
        <v>660</v>
      </c>
      <c r="N42" s="6" t="s">
        <v>17</v>
      </c>
      <c r="O42" s="9"/>
      <c r="P42" s="9"/>
      <c r="Q42" s="9">
        <v>20</v>
      </c>
      <c r="R42" s="9"/>
      <c r="S42" s="9">
        <v>20</v>
      </c>
      <c r="T42" s="9">
        <v>20</v>
      </c>
      <c r="U42" s="8"/>
      <c r="V42" s="8">
        <v>30</v>
      </c>
      <c r="W42" s="8">
        <v>30</v>
      </c>
      <c r="X42" s="8">
        <v>30</v>
      </c>
      <c r="Y42" s="8"/>
      <c r="Z42" s="8">
        <v>30</v>
      </c>
      <c r="AA42" s="6"/>
      <c r="AB42" s="6"/>
      <c r="AC42" s="6"/>
      <c r="AD42" s="6"/>
      <c r="AE42" s="6"/>
      <c r="AF42" s="6">
        <v>40</v>
      </c>
      <c r="AG42" s="6"/>
      <c r="AH42" s="6"/>
      <c r="AI42" s="6"/>
      <c r="AJ42" s="6"/>
      <c r="AK42" s="6"/>
      <c r="AL42" s="6">
        <v>50</v>
      </c>
      <c r="AM42" s="6"/>
      <c r="AN42" s="6"/>
      <c r="AO42" s="6"/>
      <c r="AP42" s="6"/>
      <c r="AQ42" s="6"/>
      <c r="AR42" s="6"/>
      <c r="AS42" s="6"/>
      <c r="AT42" s="6">
        <v>70</v>
      </c>
      <c r="AU42" s="6">
        <v>70</v>
      </c>
      <c r="AV42" s="6"/>
      <c r="AW42" s="6">
        <v>80</v>
      </c>
      <c r="AX42" s="6">
        <v>80</v>
      </c>
      <c r="AY42" s="6"/>
      <c r="AZ42" s="6"/>
      <c r="BA42" s="6">
        <v>90</v>
      </c>
      <c r="BB42" s="6"/>
      <c r="BE42" t="s">
        <v>128</v>
      </c>
    </row>
    <row r="43" spans="1:57" x14ac:dyDescent="0.2">
      <c r="A43" s="7">
        <v>7</v>
      </c>
      <c r="B43" s="18" t="s">
        <v>40</v>
      </c>
      <c r="C43" t="s">
        <v>4</v>
      </c>
      <c r="D43" t="s">
        <v>131</v>
      </c>
      <c r="E43" t="s">
        <v>132</v>
      </c>
      <c r="F43" t="s">
        <v>133</v>
      </c>
      <c r="G43" s="19">
        <v>0.37152777777777773</v>
      </c>
      <c r="I43">
        <v>640</v>
      </c>
      <c r="L43" s="23">
        <f t="shared" si="3"/>
        <v>640</v>
      </c>
      <c r="M43" s="6">
        <f t="shared" si="4"/>
        <v>640</v>
      </c>
      <c r="N43" s="6" t="s">
        <v>17</v>
      </c>
      <c r="O43" s="9"/>
      <c r="P43" s="9">
        <v>20</v>
      </c>
      <c r="Q43" s="9">
        <v>20</v>
      </c>
      <c r="R43" s="9">
        <v>20</v>
      </c>
      <c r="S43" s="9">
        <v>20</v>
      </c>
      <c r="T43" s="9"/>
      <c r="U43" s="8"/>
      <c r="V43" s="8">
        <v>30</v>
      </c>
      <c r="W43" s="8"/>
      <c r="X43" s="8">
        <v>30</v>
      </c>
      <c r="Y43" s="8"/>
      <c r="Z43" s="8">
        <v>30</v>
      </c>
      <c r="AA43" s="6"/>
      <c r="AB43" s="6"/>
      <c r="AC43" s="6">
        <v>40</v>
      </c>
      <c r="AD43" s="6"/>
      <c r="AE43" s="6">
        <v>40</v>
      </c>
      <c r="AF43" s="6">
        <v>40</v>
      </c>
      <c r="AG43" s="6">
        <v>50</v>
      </c>
      <c r="AH43" s="6"/>
      <c r="AI43" s="6"/>
      <c r="AJ43" s="6"/>
      <c r="AK43" s="6"/>
      <c r="AL43" s="6"/>
      <c r="AM43" s="6">
        <v>60</v>
      </c>
      <c r="AN43" s="6"/>
      <c r="AO43" s="6"/>
      <c r="AP43" s="6"/>
      <c r="AQ43" s="6"/>
      <c r="AR43" s="6"/>
      <c r="AS43" s="6"/>
      <c r="AT43" s="6"/>
      <c r="AU43" s="6">
        <v>70</v>
      </c>
      <c r="AV43" s="6">
        <v>80</v>
      </c>
      <c r="AW43" s="6"/>
      <c r="AX43" s="6"/>
      <c r="AY43" s="6">
        <v>90</v>
      </c>
      <c r="AZ43" s="6"/>
      <c r="BA43" s="6"/>
      <c r="BB43" s="6"/>
      <c r="BE43" t="s">
        <v>131</v>
      </c>
    </row>
    <row r="44" spans="1:57" x14ac:dyDescent="0.2">
      <c r="A44" s="7">
        <v>8</v>
      </c>
      <c r="B44" s="18" t="s">
        <v>40</v>
      </c>
      <c r="C44" t="s">
        <v>4</v>
      </c>
      <c r="D44" t="s">
        <v>134</v>
      </c>
      <c r="E44" t="s">
        <v>30</v>
      </c>
      <c r="F44" t="s">
        <v>135</v>
      </c>
      <c r="G44" s="19">
        <v>0.37222222222222223</v>
      </c>
      <c r="I44">
        <v>560</v>
      </c>
      <c r="L44" s="23">
        <f t="shared" si="3"/>
        <v>560</v>
      </c>
      <c r="M44" s="6">
        <f t="shared" si="4"/>
        <v>560</v>
      </c>
      <c r="N44" s="6" t="s">
        <v>17</v>
      </c>
      <c r="O44" s="9">
        <v>20</v>
      </c>
      <c r="P44" s="9"/>
      <c r="Q44" s="9"/>
      <c r="R44" s="9">
        <v>20</v>
      </c>
      <c r="S44" s="9">
        <v>20</v>
      </c>
      <c r="T44" s="9"/>
      <c r="U44" s="8">
        <v>30</v>
      </c>
      <c r="V44" s="8">
        <v>30</v>
      </c>
      <c r="W44" s="8"/>
      <c r="X44" s="8">
        <v>30</v>
      </c>
      <c r="Y44" s="8"/>
      <c r="Z44" s="8">
        <v>30</v>
      </c>
      <c r="AA44" s="6"/>
      <c r="AB44" s="6"/>
      <c r="AC44" s="6">
        <v>40</v>
      </c>
      <c r="AD44" s="6"/>
      <c r="AE44" s="6"/>
      <c r="AF44" s="6"/>
      <c r="AG44" s="6">
        <v>50</v>
      </c>
      <c r="AH44" s="6"/>
      <c r="AI44" s="6"/>
      <c r="AJ44" s="6"/>
      <c r="AK44" s="6"/>
      <c r="AL44" s="6"/>
      <c r="AM44" s="6">
        <v>60</v>
      </c>
      <c r="AN44" s="6">
        <v>60</v>
      </c>
      <c r="AO44" s="6"/>
      <c r="AP44" s="6"/>
      <c r="AQ44" s="6"/>
      <c r="AR44" s="6"/>
      <c r="AS44" s="6"/>
      <c r="AT44" s="6"/>
      <c r="AU44" s="6">
        <v>70</v>
      </c>
      <c r="AV44" s="6"/>
      <c r="AW44" s="6"/>
      <c r="AX44" s="6"/>
      <c r="AY44" s="6"/>
      <c r="AZ44" s="6"/>
      <c r="BA44" s="6"/>
      <c r="BB44" s="6">
        <v>100</v>
      </c>
      <c r="BD44" s="1"/>
      <c r="BE44" t="s">
        <v>134</v>
      </c>
    </row>
    <row r="45" spans="1:57" x14ac:dyDescent="0.2">
      <c r="A45" s="7">
        <v>9</v>
      </c>
      <c r="B45" s="18" t="s">
        <v>40</v>
      </c>
      <c r="C45" t="s">
        <v>4</v>
      </c>
      <c r="D45" t="s">
        <v>136</v>
      </c>
      <c r="E45" t="s">
        <v>35</v>
      </c>
      <c r="F45" t="s">
        <v>137</v>
      </c>
      <c r="G45" s="19">
        <v>0.37152777777777773</v>
      </c>
      <c r="I45">
        <v>510</v>
      </c>
      <c r="L45" s="23">
        <f t="shared" si="3"/>
        <v>510</v>
      </c>
      <c r="M45" s="6">
        <f t="shared" si="4"/>
        <v>510</v>
      </c>
      <c r="N45" s="6" t="s">
        <v>17</v>
      </c>
      <c r="O45" s="9"/>
      <c r="P45" s="9"/>
      <c r="Q45" s="9"/>
      <c r="R45" s="9">
        <v>20</v>
      </c>
      <c r="S45" s="9">
        <v>20</v>
      </c>
      <c r="T45" s="9"/>
      <c r="U45" s="8"/>
      <c r="V45" s="8"/>
      <c r="W45" s="8">
        <v>30</v>
      </c>
      <c r="X45" s="8">
        <v>30</v>
      </c>
      <c r="Y45" s="8"/>
      <c r="Z45" s="8"/>
      <c r="AA45" s="6"/>
      <c r="AB45" s="6"/>
      <c r="AC45" s="6"/>
      <c r="AD45" s="6"/>
      <c r="AE45" s="6"/>
      <c r="AF45" s="6">
        <v>40</v>
      </c>
      <c r="AG45" s="6"/>
      <c r="AH45" s="6"/>
      <c r="AI45" s="6"/>
      <c r="AJ45" s="6"/>
      <c r="AK45" s="6"/>
      <c r="AL45" s="6"/>
      <c r="AM45" s="6"/>
      <c r="AN45" s="6"/>
      <c r="AO45" s="6"/>
      <c r="AP45" s="6">
        <v>60</v>
      </c>
      <c r="AQ45" s="6">
        <v>60</v>
      </c>
      <c r="AR45" s="6"/>
      <c r="AS45" s="6"/>
      <c r="AT45" s="6"/>
      <c r="AU45" s="6"/>
      <c r="AV45" s="6"/>
      <c r="AW45" s="6">
        <v>80</v>
      </c>
      <c r="AX45" s="6">
        <v>80</v>
      </c>
      <c r="AY45" s="6"/>
      <c r="AZ45" s="6"/>
      <c r="BA45" s="6">
        <v>90</v>
      </c>
      <c r="BB45" s="6"/>
      <c r="BE45" t="s">
        <v>136</v>
      </c>
    </row>
    <row r="46" spans="1:57" x14ac:dyDescent="0.2">
      <c r="A46" s="7">
        <v>10</v>
      </c>
      <c r="B46" s="18" t="s">
        <v>40</v>
      </c>
      <c r="C46" t="s">
        <v>4</v>
      </c>
      <c r="D46" t="s">
        <v>138</v>
      </c>
      <c r="E46" t="s">
        <v>139</v>
      </c>
      <c r="F46" t="s">
        <v>140</v>
      </c>
      <c r="G46" s="19">
        <v>0.37083333333333335</v>
      </c>
      <c r="I46">
        <v>490</v>
      </c>
      <c r="L46" s="23">
        <f t="shared" si="3"/>
        <v>490</v>
      </c>
      <c r="M46" s="6">
        <f t="shared" si="4"/>
        <v>490</v>
      </c>
      <c r="N46" s="6" t="s">
        <v>17</v>
      </c>
      <c r="O46" s="9">
        <v>20</v>
      </c>
      <c r="P46" s="9"/>
      <c r="Q46" s="9"/>
      <c r="R46" s="9">
        <v>20</v>
      </c>
      <c r="S46" s="9"/>
      <c r="T46" s="9"/>
      <c r="U46" s="8">
        <v>30</v>
      </c>
      <c r="V46" s="8">
        <v>30</v>
      </c>
      <c r="W46" s="8">
        <v>30</v>
      </c>
      <c r="X46" s="8">
        <v>30</v>
      </c>
      <c r="Y46" s="8"/>
      <c r="Z46" s="8"/>
      <c r="AA46" s="6"/>
      <c r="AB46" s="6"/>
      <c r="AC46" s="6">
        <v>40</v>
      </c>
      <c r="AD46" s="6"/>
      <c r="AE46" s="6"/>
      <c r="AF46" s="6">
        <v>40</v>
      </c>
      <c r="AG46" s="6">
        <v>50</v>
      </c>
      <c r="AH46" s="6"/>
      <c r="AI46" s="6"/>
      <c r="AJ46" s="6"/>
      <c r="AK46" s="6"/>
      <c r="AL46" s="6"/>
      <c r="AM46" s="6">
        <v>60</v>
      </c>
      <c r="AN46" s="6">
        <v>60</v>
      </c>
      <c r="AO46" s="6"/>
      <c r="AP46" s="6"/>
      <c r="AQ46" s="6"/>
      <c r="AR46" s="6"/>
      <c r="AS46" s="6"/>
      <c r="AT46" s="6"/>
      <c r="AU46" s="6"/>
      <c r="AV46" s="6"/>
      <c r="AW46" s="6">
        <v>80</v>
      </c>
      <c r="AX46" s="6"/>
      <c r="AY46" s="6"/>
      <c r="AZ46" s="6"/>
      <c r="BA46" s="6"/>
      <c r="BB46" s="6"/>
      <c r="BE46" t="s">
        <v>138</v>
      </c>
    </row>
    <row r="47" spans="1:57" x14ac:dyDescent="0.2">
      <c r="A47" s="7">
        <v>11</v>
      </c>
      <c r="B47" s="18" t="s">
        <v>40</v>
      </c>
      <c r="C47" t="s">
        <v>4</v>
      </c>
      <c r="D47" t="s">
        <v>141</v>
      </c>
      <c r="E47" t="s">
        <v>7</v>
      </c>
      <c r="F47" s="1" t="s">
        <v>171</v>
      </c>
      <c r="G47" s="19">
        <v>0.34166666666666662</v>
      </c>
      <c r="I47">
        <v>90</v>
      </c>
      <c r="L47" s="23">
        <f t="shared" si="3"/>
        <v>90</v>
      </c>
      <c r="M47" s="6">
        <f t="shared" si="4"/>
        <v>90</v>
      </c>
      <c r="N47" s="6" t="s">
        <v>17</v>
      </c>
      <c r="O47" s="9"/>
      <c r="P47" s="9"/>
      <c r="Q47" s="9"/>
      <c r="R47" s="9">
        <v>20</v>
      </c>
      <c r="S47" s="9"/>
      <c r="T47" s="9"/>
      <c r="U47" s="8"/>
      <c r="V47" s="8"/>
      <c r="W47" s="8">
        <v>30</v>
      </c>
      <c r="X47" s="8"/>
      <c r="Y47" s="8"/>
      <c r="Z47" s="8"/>
      <c r="AA47" s="6"/>
      <c r="AB47" s="6"/>
      <c r="AC47" s="6"/>
      <c r="AD47" s="6"/>
      <c r="AE47" s="6"/>
      <c r="AF47" s="6">
        <v>40</v>
      </c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E47" t="s">
        <v>141</v>
      </c>
    </row>
    <row r="48" spans="1:57" x14ac:dyDescent="0.2">
      <c r="A48" s="7">
        <v>12</v>
      </c>
      <c r="B48" s="18" t="s">
        <v>40</v>
      </c>
      <c r="C48" t="s">
        <v>4</v>
      </c>
      <c r="G48" s="19"/>
      <c r="L48" s="23"/>
    </row>
    <row r="49" spans="1:57" x14ac:dyDescent="0.2">
      <c r="D49" t="s">
        <v>142</v>
      </c>
      <c r="E49" t="s">
        <v>143</v>
      </c>
      <c r="F49" t="s">
        <v>144</v>
      </c>
      <c r="G49" s="19">
        <v>0.3743055555555555</v>
      </c>
      <c r="I49" t="s">
        <v>115</v>
      </c>
      <c r="L49" s="23"/>
      <c r="M49" s="6">
        <f t="shared" ref="M49" si="5">SUM(O49:BB49)</f>
        <v>0</v>
      </c>
      <c r="N49" s="6" t="s">
        <v>17</v>
      </c>
      <c r="O49" s="9"/>
      <c r="P49" s="9"/>
      <c r="Q49" s="9"/>
      <c r="R49" s="9"/>
      <c r="S49" s="9"/>
      <c r="T49" s="9"/>
      <c r="U49" s="8"/>
      <c r="V49" s="8"/>
      <c r="W49" s="8"/>
      <c r="X49" s="8"/>
      <c r="Y49" s="8"/>
      <c r="Z49" s="8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E49" t="s">
        <v>142</v>
      </c>
    </row>
    <row r="50" spans="1:57" x14ac:dyDescent="0.2">
      <c r="L50" s="23"/>
    </row>
    <row r="51" spans="1:57" x14ac:dyDescent="0.2">
      <c r="L51" s="23"/>
      <c r="N51" s="2" t="s">
        <v>20</v>
      </c>
      <c r="O51" s="2">
        <v>21</v>
      </c>
      <c r="P51" s="2">
        <v>22</v>
      </c>
      <c r="Q51" s="2">
        <v>23</v>
      </c>
      <c r="R51" s="2">
        <v>24</v>
      </c>
      <c r="S51" s="3">
        <v>25</v>
      </c>
      <c r="T51" s="3">
        <v>26</v>
      </c>
      <c r="U51" s="3">
        <v>31</v>
      </c>
      <c r="V51" s="3">
        <v>32</v>
      </c>
      <c r="W51" s="3">
        <v>33</v>
      </c>
      <c r="X51" s="3">
        <v>34</v>
      </c>
      <c r="Y51" s="3">
        <v>35</v>
      </c>
      <c r="Z51" s="3">
        <v>36</v>
      </c>
      <c r="AA51" s="3">
        <v>41</v>
      </c>
      <c r="AB51" s="3">
        <v>42</v>
      </c>
      <c r="AC51" s="3">
        <v>43</v>
      </c>
      <c r="AD51" s="3">
        <v>44</v>
      </c>
      <c r="AE51" s="3">
        <v>45</v>
      </c>
      <c r="AF51" s="3">
        <v>46</v>
      </c>
      <c r="AG51" s="3">
        <v>51</v>
      </c>
      <c r="AH51" s="3">
        <v>52</v>
      </c>
      <c r="AI51" s="3">
        <v>53</v>
      </c>
      <c r="AJ51" s="3">
        <v>54</v>
      </c>
      <c r="AK51" s="3">
        <v>55</v>
      </c>
      <c r="AL51" s="3">
        <v>56</v>
      </c>
      <c r="AM51" s="3">
        <v>61</v>
      </c>
      <c r="AN51" s="3">
        <v>62</v>
      </c>
      <c r="AO51" s="3">
        <v>63</v>
      </c>
      <c r="AP51" s="3">
        <v>64</v>
      </c>
      <c r="AQ51" s="3">
        <v>65</v>
      </c>
      <c r="AR51" s="3">
        <v>71</v>
      </c>
      <c r="AS51" s="3">
        <v>72</v>
      </c>
      <c r="AT51" s="3">
        <v>73</v>
      </c>
      <c r="AU51" s="3">
        <v>74</v>
      </c>
      <c r="AV51" s="3">
        <v>81</v>
      </c>
      <c r="AW51" s="3">
        <v>82</v>
      </c>
      <c r="AX51" s="3">
        <v>83</v>
      </c>
      <c r="AY51" s="3">
        <v>91</v>
      </c>
      <c r="AZ51" s="3">
        <v>92</v>
      </c>
      <c r="BA51" s="3">
        <v>93</v>
      </c>
      <c r="BB51" s="3">
        <v>101</v>
      </c>
    </row>
    <row r="52" spans="1:57" x14ac:dyDescent="0.2">
      <c r="L52" s="23"/>
    </row>
    <row r="53" spans="1:57" x14ac:dyDescent="0.2">
      <c r="L53" s="23"/>
    </row>
    <row r="54" spans="1:57" x14ac:dyDescent="0.2">
      <c r="A54" s="7">
        <v>1</v>
      </c>
      <c r="B54" s="20" t="s">
        <v>165</v>
      </c>
      <c r="C54" t="s">
        <v>5</v>
      </c>
      <c r="D54" t="s">
        <v>145</v>
      </c>
      <c r="E54" t="s">
        <v>146</v>
      </c>
      <c r="F54" t="s">
        <v>147</v>
      </c>
      <c r="G54" s="19">
        <v>0.3125</v>
      </c>
      <c r="I54">
        <v>530</v>
      </c>
      <c r="L54" s="23">
        <f t="shared" ref="L54:L58" si="6">+M54-J54</f>
        <v>530</v>
      </c>
      <c r="M54" s="6">
        <f t="shared" ref="M54:M58" si="7">SUM(O54:BB54)</f>
        <v>530</v>
      </c>
      <c r="N54" s="6" t="s">
        <v>17</v>
      </c>
      <c r="O54" s="9"/>
      <c r="P54" s="9">
        <v>20</v>
      </c>
      <c r="Q54" s="9">
        <v>20</v>
      </c>
      <c r="R54" s="9"/>
      <c r="S54" s="9"/>
      <c r="T54" s="9"/>
      <c r="U54" s="8"/>
      <c r="V54" s="8">
        <v>30</v>
      </c>
      <c r="W54" s="8"/>
      <c r="X54" s="8"/>
      <c r="Y54" s="8"/>
      <c r="Z54" s="8"/>
      <c r="AA54" s="6"/>
      <c r="AB54" s="6"/>
      <c r="AC54" s="6"/>
      <c r="AD54" s="6">
        <v>40</v>
      </c>
      <c r="AE54" s="6">
        <v>40</v>
      </c>
      <c r="AF54" s="6">
        <v>40</v>
      </c>
      <c r="AG54" s="6"/>
      <c r="AH54" s="6"/>
      <c r="AI54" s="6">
        <v>50</v>
      </c>
      <c r="AJ54" s="6"/>
      <c r="AK54" s="6">
        <v>50</v>
      </c>
      <c r="AL54" s="6"/>
      <c r="AM54" s="6"/>
      <c r="AN54" s="6"/>
      <c r="AO54" s="6"/>
      <c r="AP54" s="6"/>
      <c r="AQ54" s="6"/>
      <c r="AR54" s="6"/>
      <c r="AS54" s="6">
        <v>70</v>
      </c>
      <c r="AT54" s="6"/>
      <c r="AU54" s="6"/>
      <c r="AV54" s="6">
        <v>80</v>
      </c>
      <c r="AW54" s="6"/>
      <c r="AX54" s="6"/>
      <c r="AY54" s="6">
        <v>90</v>
      </c>
      <c r="AZ54" s="6"/>
      <c r="BA54" s="6"/>
      <c r="BB54" s="6"/>
      <c r="BE54" t="s">
        <v>145</v>
      </c>
    </row>
    <row r="55" spans="1:57" x14ac:dyDescent="0.2">
      <c r="A55" s="7">
        <v>2</v>
      </c>
      <c r="B55" s="20" t="s">
        <v>165</v>
      </c>
      <c r="C55" t="s">
        <v>5</v>
      </c>
      <c r="D55" t="s">
        <v>148</v>
      </c>
      <c r="E55" t="s">
        <v>149</v>
      </c>
      <c r="F55" t="s">
        <v>150</v>
      </c>
      <c r="G55" s="19">
        <v>0.31111111111111112</v>
      </c>
      <c r="I55">
        <v>370</v>
      </c>
      <c r="L55" s="23">
        <f t="shared" si="6"/>
        <v>370</v>
      </c>
      <c r="M55" s="6">
        <f t="shared" si="7"/>
        <v>370</v>
      </c>
      <c r="N55" s="6" t="s">
        <v>17</v>
      </c>
      <c r="O55" s="9"/>
      <c r="P55" s="9">
        <v>20</v>
      </c>
      <c r="Q55" s="9">
        <v>20</v>
      </c>
      <c r="R55" s="9"/>
      <c r="S55" s="9"/>
      <c r="T55" s="9"/>
      <c r="U55" s="8"/>
      <c r="V55" s="8">
        <v>30</v>
      </c>
      <c r="W55" s="8"/>
      <c r="X55" s="8"/>
      <c r="Y55" s="8"/>
      <c r="Z55" s="8"/>
      <c r="AA55" s="6"/>
      <c r="AB55" s="6">
        <v>40</v>
      </c>
      <c r="AC55" s="6"/>
      <c r="AD55" s="6"/>
      <c r="AE55" s="6">
        <v>40</v>
      </c>
      <c r="AF55" s="6"/>
      <c r="AG55" s="6"/>
      <c r="AH55" s="6"/>
      <c r="AI55" s="6"/>
      <c r="AJ55" s="6"/>
      <c r="AK55" s="6">
        <v>50</v>
      </c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>
        <v>80</v>
      </c>
      <c r="AW55" s="6"/>
      <c r="AX55" s="6"/>
      <c r="AY55" s="6">
        <v>90</v>
      </c>
      <c r="AZ55" s="6"/>
      <c r="BA55" s="6"/>
      <c r="BB55" s="6"/>
      <c r="BE55" t="s">
        <v>148</v>
      </c>
    </row>
    <row r="56" spans="1:57" x14ac:dyDescent="0.2">
      <c r="A56" s="7">
        <v>3</v>
      </c>
      <c r="B56" s="20" t="s">
        <v>165</v>
      </c>
      <c r="C56" t="s">
        <v>5</v>
      </c>
      <c r="D56" t="s">
        <v>151</v>
      </c>
      <c r="E56" t="s">
        <v>152</v>
      </c>
      <c r="F56" t="s">
        <v>153</v>
      </c>
      <c r="G56" s="19">
        <v>0.30902777777777779</v>
      </c>
      <c r="I56">
        <v>250</v>
      </c>
      <c r="L56" s="23">
        <f t="shared" si="6"/>
        <v>250</v>
      </c>
      <c r="M56" s="6">
        <f t="shared" si="7"/>
        <v>250</v>
      </c>
      <c r="N56" s="6" t="s">
        <v>17</v>
      </c>
      <c r="O56" s="9"/>
      <c r="P56" s="9"/>
      <c r="Q56" s="9">
        <v>20</v>
      </c>
      <c r="R56" s="9">
        <v>20</v>
      </c>
      <c r="S56" s="9"/>
      <c r="T56" s="9"/>
      <c r="U56" s="8">
        <v>30</v>
      </c>
      <c r="V56" s="8"/>
      <c r="W56" s="8"/>
      <c r="X56" s="8"/>
      <c r="Y56" s="8"/>
      <c r="Z56" s="8"/>
      <c r="AA56" s="21"/>
      <c r="AB56" s="6"/>
      <c r="AC56" s="6"/>
      <c r="AD56" s="6"/>
      <c r="AE56" s="6"/>
      <c r="AF56" s="6">
        <v>40</v>
      </c>
      <c r="AG56" s="6"/>
      <c r="AH56" s="21"/>
      <c r="AI56" s="6"/>
      <c r="AJ56" s="6"/>
      <c r="AK56" s="6"/>
      <c r="AL56" s="6"/>
      <c r="AM56" s="6"/>
      <c r="AN56" s="6">
        <v>60</v>
      </c>
      <c r="AO56" s="6"/>
      <c r="AP56" s="6"/>
      <c r="AQ56" s="6"/>
      <c r="AR56" s="6"/>
      <c r="AS56" s="6"/>
      <c r="AT56" s="6"/>
      <c r="AU56" s="6"/>
      <c r="AV56" s="6">
        <v>80</v>
      </c>
      <c r="AW56" s="6"/>
      <c r="AX56" s="6"/>
      <c r="AY56" s="21"/>
      <c r="AZ56" s="6"/>
      <c r="BA56" s="6"/>
      <c r="BB56" s="6"/>
      <c r="BE56" t="s">
        <v>151</v>
      </c>
    </row>
    <row r="57" spans="1:57" x14ac:dyDescent="0.2">
      <c r="A57" s="7">
        <v>4</v>
      </c>
      <c r="B57" s="20" t="s">
        <v>165</v>
      </c>
      <c r="C57" t="s">
        <v>5</v>
      </c>
      <c r="D57" t="s">
        <v>154</v>
      </c>
      <c r="E57" t="s">
        <v>155</v>
      </c>
      <c r="F57" t="s">
        <v>156</v>
      </c>
      <c r="G57" s="19">
        <v>0.32013888888888892</v>
      </c>
      <c r="H57" t="s">
        <v>157</v>
      </c>
      <c r="I57">
        <v>250</v>
      </c>
      <c r="J57">
        <v>150</v>
      </c>
      <c r="K57" t="s">
        <v>167</v>
      </c>
      <c r="L57" s="23">
        <f t="shared" si="6"/>
        <v>210</v>
      </c>
      <c r="M57" s="6">
        <f t="shared" si="7"/>
        <v>360</v>
      </c>
      <c r="N57" s="6" t="s">
        <v>17</v>
      </c>
      <c r="O57" s="9"/>
      <c r="P57" s="9"/>
      <c r="Q57" s="9"/>
      <c r="R57" s="9">
        <v>20</v>
      </c>
      <c r="S57" s="9">
        <v>20</v>
      </c>
      <c r="T57" s="9"/>
      <c r="U57" s="8"/>
      <c r="V57" s="8"/>
      <c r="W57" s="8">
        <v>30</v>
      </c>
      <c r="X57" s="8">
        <v>30</v>
      </c>
      <c r="Y57" s="8"/>
      <c r="Z57" s="8"/>
      <c r="AA57" s="6"/>
      <c r="AB57" s="6"/>
      <c r="AC57" s="6"/>
      <c r="AD57" s="6"/>
      <c r="AE57" s="6"/>
      <c r="AF57" s="6">
        <v>40</v>
      </c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>
        <v>60</v>
      </c>
      <c r="AR57" s="6"/>
      <c r="AS57" s="6"/>
      <c r="AT57" s="6"/>
      <c r="AU57" s="6"/>
      <c r="AV57" s="6"/>
      <c r="AW57" s="6">
        <v>80</v>
      </c>
      <c r="AX57" s="6">
        <v>80</v>
      </c>
      <c r="AY57" s="6"/>
      <c r="AZ57" s="6"/>
      <c r="BA57" s="6"/>
      <c r="BB57" s="6"/>
      <c r="BE57" t="s">
        <v>154</v>
      </c>
    </row>
    <row r="58" spans="1:57" x14ac:dyDescent="0.2">
      <c r="A58" s="7">
        <v>5</v>
      </c>
      <c r="B58" s="20" t="s">
        <v>165</v>
      </c>
      <c r="C58" t="s">
        <v>5</v>
      </c>
      <c r="D58" t="s">
        <v>158</v>
      </c>
      <c r="E58" t="s">
        <v>31</v>
      </c>
      <c r="F58" t="s">
        <v>159</v>
      </c>
      <c r="G58" s="19">
        <v>0.32291666666666669</v>
      </c>
      <c r="H58" t="s">
        <v>160</v>
      </c>
      <c r="I58">
        <v>190</v>
      </c>
      <c r="J58">
        <v>110</v>
      </c>
      <c r="K58" t="s">
        <v>167</v>
      </c>
      <c r="L58" s="23">
        <f t="shared" si="6"/>
        <v>190</v>
      </c>
      <c r="M58" s="6">
        <f t="shared" si="7"/>
        <v>300</v>
      </c>
      <c r="N58" s="6" t="s">
        <v>17</v>
      </c>
      <c r="O58" s="9"/>
      <c r="P58" s="9"/>
      <c r="Q58" s="9"/>
      <c r="R58" s="9"/>
      <c r="S58" s="9">
        <v>20</v>
      </c>
      <c r="T58" s="9"/>
      <c r="U58" s="8"/>
      <c r="V58" s="8"/>
      <c r="W58" s="8">
        <v>30</v>
      </c>
      <c r="X58" s="8">
        <v>30</v>
      </c>
      <c r="Y58" s="8"/>
      <c r="Z58" s="8">
        <v>30</v>
      </c>
      <c r="AA58" s="6"/>
      <c r="AB58" s="6"/>
      <c r="AC58" s="6"/>
      <c r="AD58" s="6"/>
      <c r="AE58" s="6"/>
      <c r="AF58" s="6">
        <v>40</v>
      </c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>
        <v>70</v>
      </c>
      <c r="AV58" s="6"/>
      <c r="AW58" s="6">
        <v>80</v>
      </c>
      <c r="AX58" s="6"/>
      <c r="AY58" s="6"/>
      <c r="AZ58" s="6"/>
      <c r="BA58" s="6"/>
      <c r="BB58" s="6"/>
      <c r="BE58" t="s">
        <v>158</v>
      </c>
    </row>
    <row r="59" spans="1:57" x14ac:dyDescent="0.2">
      <c r="L59" s="23"/>
    </row>
    <row r="60" spans="1:57" x14ac:dyDescent="0.2">
      <c r="L60" s="23"/>
    </row>
    <row r="61" spans="1:57" x14ac:dyDescent="0.2">
      <c r="L61" s="23"/>
    </row>
    <row r="62" spans="1:57" x14ac:dyDescent="0.2">
      <c r="A62" s="7"/>
      <c r="B62" s="20"/>
      <c r="G62" s="19"/>
      <c r="L62" s="23"/>
    </row>
    <row r="63" spans="1:57" x14ac:dyDescent="0.2">
      <c r="A63" s="7">
        <v>1</v>
      </c>
      <c r="B63" s="20" t="s">
        <v>165</v>
      </c>
      <c r="C63" t="s">
        <v>4</v>
      </c>
      <c r="D63" t="s">
        <v>161</v>
      </c>
      <c r="E63" t="s">
        <v>162</v>
      </c>
      <c r="F63" t="s">
        <v>163</v>
      </c>
      <c r="G63" s="19">
        <v>0.30763888888888891</v>
      </c>
      <c r="H63" t="s">
        <v>164</v>
      </c>
      <c r="I63">
        <v>81</v>
      </c>
      <c r="J63">
        <v>13</v>
      </c>
      <c r="K63" t="s">
        <v>166</v>
      </c>
      <c r="L63" s="23"/>
      <c r="M63" s="6">
        <f>SUM(O63:BB63)</f>
        <v>130</v>
      </c>
      <c r="N63" s="6" t="s">
        <v>17</v>
      </c>
      <c r="O63" s="9"/>
      <c r="P63" s="9"/>
      <c r="Q63" s="9"/>
      <c r="R63" s="9">
        <v>20</v>
      </c>
      <c r="S63" s="9"/>
      <c r="T63" s="9"/>
      <c r="U63" s="8"/>
      <c r="V63" s="8">
        <v>30</v>
      </c>
      <c r="W63" s="8"/>
      <c r="X63" s="8"/>
      <c r="Y63" s="8"/>
      <c r="Z63" s="8"/>
      <c r="AA63" s="6"/>
      <c r="AB63" s="6"/>
      <c r="AC63" s="6"/>
      <c r="AD63" s="6">
        <v>40</v>
      </c>
      <c r="AE63" s="6"/>
      <c r="AF63" s="6">
        <v>40</v>
      </c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E63" t="s">
        <v>161</v>
      </c>
    </row>
    <row r="66" spans="13:55" x14ac:dyDescent="0.2">
      <c r="N66" s="2" t="s">
        <v>20</v>
      </c>
      <c r="O66" s="2">
        <v>21</v>
      </c>
      <c r="P66" s="2">
        <v>22</v>
      </c>
      <c r="Q66" s="2">
        <v>23</v>
      </c>
      <c r="R66" s="2">
        <v>24</v>
      </c>
      <c r="S66" s="3">
        <v>25</v>
      </c>
      <c r="T66" s="3">
        <v>26</v>
      </c>
      <c r="U66" s="3">
        <v>31</v>
      </c>
      <c r="V66" s="3">
        <v>32</v>
      </c>
      <c r="W66" s="3">
        <v>33</v>
      </c>
      <c r="X66" s="3">
        <v>34</v>
      </c>
      <c r="Y66" s="3">
        <v>35</v>
      </c>
      <c r="Z66" s="3">
        <v>36</v>
      </c>
      <c r="AA66" s="3">
        <v>41</v>
      </c>
      <c r="AB66" s="3">
        <v>42</v>
      </c>
      <c r="AC66" s="3">
        <v>43</v>
      </c>
      <c r="AD66" s="3">
        <v>44</v>
      </c>
      <c r="AE66" s="3">
        <v>45</v>
      </c>
      <c r="AF66" s="3">
        <v>46</v>
      </c>
      <c r="AG66" s="3">
        <v>51</v>
      </c>
      <c r="AH66" s="3">
        <v>52</v>
      </c>
      <c r="AI66" s="3">
        <v>53</v>
      </c>
      <c r="AJ66" s="3">
        <v>54</v>
      </c>
      <c r="AK66" s="3">
        <v>55</v>
      </c>
      <c r="AL66" s="3">
        <v>56</v>
      </c>
      <c r="AM66" s="3">
        <v>61</v>
      </c>
      <c r="AN66" s="3">
        <v>62</v>
      </c>
      <c r="AO66" s="3">
        <v>63</v>
      </c>
      <c r="AP66" s="3">
        <v>64</v>
      </c>
      <c r="AQ66" s="3">
        <v>65</v>
      </c>
      <c r="AR66" s="3">
        <v>71</v>
      </c>
      <c r="AS66" s="3">
        <v>72</v>
      </c>
      <c r="AT66" s="3">
        <v>73</v>
      </c>
      <c r="AU66" s="3">
        <v>74</v>
      </c>
      <c r="AV66" s="3">
        <v>81</v>
      </c>
      <c r="AW66" s="3">
        <v>82</v>
      </c>
      <c r="AX66" s="3">
        <v>83</v>
      </c>
      <c r="AY66" s="3">
        <v>91</v>
      </c>
      <c r="AZ66" s="3">
        <v>92</v>
      </c>
      <c r="BA66" s="3">
        <v>93</v>
      </c>
      <c r="BB66" s="3">
        <v>101</v>
      </c>
    </row>
    <row r="68" spans="13:55" x14ac:dyDescent="0.2">
      <c r="M68" s="6">
        <f>SUM(O68:BB68)</f>
        <v>2030</v>
      </c>
      <c r="N68" s="6" t="s">
        <v>17</v>
      </c>
      <c r="O68" s="9">
        <v>20</v>
      </c>
      <c r="P68" s="9">
        <v>20</v>
      </c>
      <c r="Q68" s="9">
        <v>20</v>
      </c>
      <c r="R68" s="9">
        <v>20</v>
      </c>
      <c r="S68" s="9">
        <v>20</v>
      </c>
      <c r="T68" s="9">
        <v>20</v>
      </c>
      <c r="U68" s="8">
        <v>30</v>
      </c>
      <c r="V68" s="8">
        <v>30</v>
      </c>
      <c r="W68" s="8">
        <v>30</v>
      </c>
      <c r="X68" s="8">
        <v>30</v>
      </c>
      <c r="Y68" s="8">
        <v>30</v>
      </c>
      <c r="Z68" s="8">
        <v>30</v>
      </c>
      <c r="AA68" s="6">
        <v>40</v>
      </c>
      <c r="AB68" s="6">
        <v>40</v>
      </c>
      <c r="AC68" s="6">
        <v>40</v>
      </c>
      <c r="AD68" s="6">
        <v>40</v>
      </c>
      <c r="AE68" s="6">
        <v>40</v>
      </c>
      <c r="AF68" s="6">
        <v>40</v>
      </c>
      <c r="AG68" s="6">
        <v>50</v>
      </c>
      <c r="AH68" s="6">
        <v>50</v>
      </c>
      <c r="AI68" s="6">
        <v>50</v>
      </c>
      <c r="AJ68" s="6">
        <v>50</v>
      </c>
      <c r="AK68" s="6">
        <v>50</v>
      </c>
      <c r="AL68" s="6">
        <v>50</v>
      </c>
      <c r="AM68" s="6">
        <v>60</v>
      </c>
      <c r="AN68" s="6">
        <v>60</v>
      </c>
      <c r="AO68" s="6">
        <v>60</v>
      </c>
      <c r="AP68" s="6">
        <v>60</v>
      </c>
      <c r="AQ68" s="6">
        <v>60</v>
      </c>
      <c r="AR68" s="6">
        <v>70</v>
      </c>
      <c r="AS68" s="6">
        <v>70</v>
      </c>
      <c r="AT68" s="6">
        <v>70</v>
      </c>
      <c r="AU68" s="6">
        <v>70</v>
      </c>
      <c r="AV68" s="6">
        <v>80</v>
      </c>
      <c r="AW68" s="6">
        <v>80</v>
      </c>
      <c r="AX68" s="6">
        <v>80</v>
      </c>
      <c r="AY68" s="6">
        <v>90</v>
      </c>
      <c r="AZ68" s="6">
        <v>90</v>
      </c>
      <c r="BA68" s="6">
        <v>90</v>
      </c>
      <c r="BB68" s="6">
        <v>100</v>
      </c>
      <c r="BC68" s="6"/>
    </row>
    <row r="69" spans="13:55" x14ac:dyDescent="0.2">
      <c r="M69" s="6"/>
      <c r="N69" s="6"/>
      <c r="O69" s="6"/>
      <c r="P69" s="6"/>
      <c r="Q69" s="6"/>
      <c r="R69" s="6"/>
      <c r="S69" s="10"/>
      <c r="T69" s="8"/>
      <c r="U69" s="8"/>
      <c r="V69" s="8"/>
      <c r="W69" s="8"/>
      <c r="X69" s="8"/>
      <c r="Y69" s="8"/>
      <c r="Z69" s="8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</row>
    <row r="70" spans="13:55" x14ac:dyDescent="0.2">
      <c r="M70" s="6"/>
      <c r="N70" s="6" t="s">
        <v>21</v>
      </c>
      <c r="O70" s="6">
        <f>(SUM(O6:O63)-O35-O51)/O68</f>
        <v>9</v>
      </c>
      <c r="P70" s="6">
        <f t="shared" ref="P70:BB70" si="8">(SUM(P6:P63)-P35-P51)/P68</f>
        <v>16</v>
      </c>
      <c r="Q70" s="6">
        <f t="shared" si="8"/>
        <v>21</v>
      </c>
      <c r="R70" s="6">
        <f t="shared" si="8"/>
        <v>30</v>
      </c>
      <c r="S70" s="6">
        <f t="shared" si="8"/>
        <v>25</v>
      </c>
      <c r="T70" s="6">
        <f t="shared" si="8"/>
        <v>5</v>
      </c>
      <c r="U70" s="6">
        <f t="shared" si="8"/>
        <v>11</v>
      </c>
      <c r="V70" s="6">
        <f t="shared" si="8"/>
        <v>30</v>
      </c>
      <c r="W70" s="6">
        <f t="shared" si="8"/>
        <v>22</v>
      </c>
      <c r="X70" s="6">
        <f t="shared" si="8"/>
        <v>28</v>
      </c>
      <c r="Y70" s="6">
        <f t="shared" si="8"/>
        <v>8</v>
      </c>
      <c r="Z70" s="6">
        <f t="shared" si="8"/>
        <v>9</v>
      </c>
      <c r="AA70" s="6">
        <f t="shared" si="8"/>
        <v>11</v>
      </c>
      <c r="AB70" s="6">
        <f t="shared" si="8"/>
        <v>13</v>
      </c>
      <c r="AC70" s="6">
        <f t="shared" si="8"/>
        <v>23</v>
      </c>
      <c r="AD70" s="6">
        <f t="shared" si="8"/>
        <v>11</v>
      </c>
      <c r="AE70" s="6">
        <f t="shared" si="8"/>
        <v>20</v>
      </c>
      <c r="AF70" s="6">
        <f t="shared" si="8"/>
        <v>35</v>
      </c>
      <c r="AG70" s="6">
        <f t="shared" si="8"/>
        <v>25</v>
      </c>
      <c r="AH70" s="6">
        <f t="shared" si="8"/>
        <v>13</v>
      </c>
      <c r="AI70" s="6">
        <f t="shared" si="8"/>
        <v>10</v>
      </c>
      <c r="AJ70" s="6">
        <f t="shared" si="8"/>
        <v>3</v>
      </c>
      <c r="AK70" s="6">
        <f t="shared" si="8"/>
        <v>19</v>
      </c>
      <c r="AL70" s="6">
        <f t="shared" si="8"/>
        <v>11</v>
      </c>
      <c r="AM70" s="6">
        <f t="shared" si="8"/>
        <v>20</v>
      </c>
      <c r="AN70" s="6">
        <f t="shared" si="8"/>
        <v>22</v>
      </c>
      <c r="AO70" s="6">
        <f t="shared" si="8"/>
        <v>8</v>
      </c>
      <c r="AP70" s="6">
        <f t="shared" si="8"/>
        <v>9</v>
      </c>
      <c r="AQ70" s="6">
        <f t="shared" si="8"/>
        <v>10</v>
      </c>
      <c r="AR70" s="6">
        <f t="shared" si="8"/>
        <v>3</v>
      </c>
      <c r="AS70" s="6">
        <f t="shared" si="8"/>
        <v>11</v>
      </c>
      <c r="AT70" s="6">
        <f t="shared" si="8"/>
        <v>10</v>
      </c>
      <c r="AU70" s="6">
        <f t="shared" si="8"/>
        <v>15</v>
      </c>
      <c r="AV70" s="6">
        <f t="shared" si="8"/>
        <v>22</v>
      </c>
      <c r="AW70" s="6">
        <f t="shared" si="8"/>
        <v>16</v>
      </c>
      <c r="AX70" s="6">
        <f t="shared" si="8"/>
        <v>13</v>
      </c>
      <c r="AY70" s="6">
        <f t="shared" si="8"/>
        <v>24</v>
      </c>
      <c r="AZ70" s="6">
        <f t="shared" si="8"/>
        <v>8</v>
      </c>
      <c r="BA70" s="6">
        <f t="shared" si="8"/>
        <v>6</v>
      </c>
      <c r="BB70" s="6">
        <f t="shared" si="8"/>
        <v>19</v>
      </c>
      <c r="BC70" s="6"/>
    </row>
    <row r="71" spans="13:55" x14ac:dyDescent="0.2">
      <c r="M71" s="6"/>
      <c r="N71" s="6"/>
      <c r="O71" s="6"/>
      <c r="P71" s="6"/>
      <c r="Q71" s="6"/>
      <c r="R71" s="6"/>
      <c r="S71" s="8"/>
      <c r="T71" s="8"/>
      <c r="U71" s="8"/>
      <c r="V71" s="8"/>
      <c r="W71" s="8"/>
      <c r="X71" s="8"/>
      <c r="Y71" s="8"/>
      <c r="Z71" s="8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3:55" x14ac:dyDescent="0.2"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4" spans="13:55" x14ac:dyDescent="0.2"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6" spans="13:55" x14ac:dyDescent="0.2"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</sheetData>
  <sortState ref="B7:BE13">
    <sortCondition descending="1" ref="L7:L13"/>
  </sortState>
  <pageMargins left="0.23622047244094491" right="0.23622047244094491" top="0.74803149606299213" bottom="0.74803149606299213" header="0.31496062992125984" footer="0.31496062992125984"/>
  <pageSetup paperSize="9" scale="3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Wood</cp:lastModifiedBy>
  <cp:lastPrinted>2019-09-15T08:55:04Z</cp:lastPrinted>
  <dcterms:created xsi:type="dcterms:W3CDTF">2017-07-04T22:52:31Z</dcterms:created>
  <dcterms:modified xsi:type="dcterms:W3CDTF">2019-09-15T11:00:29Z</dcterms:modified>
</cp:coreProperties>
</file>